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58 Tie ups" sheetId="1" r:id="rId1"/>
    <sheet name="Blank Details " sheetId="2" r:id="rId2"/>
    <sheet name="Sheet3" sheetId="3" r:id="rId3"/>
  </sheets>
  <definedNames>
    <definedName name="_xlnm._FilterDatabase" localSheetId="0" hidden="1">'258 Tie ups'!$A$1:$Q$259</definedName>
  </definedNames>
  <calcPr calcId="144525"/>
</workbook>
</file>

<file path=xl/calcChain.xml><?xml version="1.0" encoding="utf-8"?>
<calcChain xmlns="http://schemas.openxmlformats.org/spreadsheetml/2006/main">
  <c r="P167" i="1" l="1"/>
  <c r="P256" i="1" l="1"/>
  <c r="P255" i="1"/>
  <c r="P254" i="1"/>
  <c r="P253" i="1"/>
  <c r="P252" i="1"/>
  <c r="P251" i="1"/>
  <c r="P250" i="1"/>
  <c r="P249" i="1"/>
  <c r="P248" i="1"/>
  <c r="P247" i="1"/>
  <c r="P228" i="1"/>
  <c r="P227" i="1"/>
  <c r="P226" i="1"/>
  <c r="P225" i="1"/>
  <c r="P224" i="1"/>
  <c r="P223" i="1"/>
  <c r="P222" i="1"/>
  <c r="P221" i="1"/>
  <c r="P220" i="1"/>
  <c r="P219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218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75" i="1"/>
  <c r="P174" i="1"/>
  <c r="P173" i="1"/>
  <c r="P172" i="1"/>
  <c r="O171" i="1"/>
  <c r="L171" i="1"/>
  <c r="K171" i="1"/>
  <c r="P170" i="1"/>
  <c r="P148" i="1"/>
  <c r="P147" i="1"/>
  <c r="P118" i="1"/>
  <c r="P117" i="1"/>
  <c r="P116" i="1"/>
  <c r="P115" i="1"/>
  <c r="P114" i="1"/>
  <c r="P113" i="1"/>
  <c r="P112" i="1"/>
  <c r="P111" i="1"/>
  <c r="P110" i="1"/>
  <c r="P109" i="1"/>
  <c r="P108" i="1"/>
  <c r="P102" i="1"/>
  <c r="P101" i="1"/>
  <c r="P100" i="1"/>
  <c r="P99" i="1"/>
  <c r="P98" i="1"/>
  <c r="P97" i="1"/>
  <c r="P96" i="1"/>
  <c r="P89" i="1"/>
  <c r="P88" i="1"/>
  <c r="P85" i="1"/>
  <c r="P84" i="1"/>
  <c r="P83" i="1"/>
  <c r="P82" i="1"/>
  <c r="P81" i="1"/>
  <c r="P80" i="1"/>
  <c r="P76" i="1"/>
  <c r="P75" i="1"/>
  <c r="P74" i="1"/>
  <c r="P73" i="1"/>
  <c r="P72" i="1"/>
  <c r="P71" i="1"/>
  <c r="P70" i="1"/>
  <c r="P69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P171" i="1" l="1"/>
</calcChain>
</file>

<file path=xl/sharedStrings.xml><?xml version="1.0" encoding="utf-8"?>
<sst xmlns="http://schemas.openxmlformats.org/spreadsheetml/2006/main" count="2334" uniqueCount="1320">
  <si>
    <t>Sr.No</t>
  </si>
  <si>
    <t xml:space="preserve">ZONE </t>
  </si>
  <si>
    <t>Region</t>
  </si>
  <si>
    <t>Date of MoU</t>
  </si>
  <si>
    <t xml:space="preserve">Contact person at RO /ZO </t>
  </si>
  <si>
    <t>Builder's name</t>
  </si>
  <si>
    <t xml:space="preserve">Builders contact no </t>
  </si>
  <si>
    <t>Name of the project</t>
  </si>
  <si>
    <t>Address of the project</t>
  </si>
  <si>
    <t xml:space="preserve">RERA NO </t>
  </si>
  <si>
    <t xml:space="preserve">No. of  
saleable Units </t>
  </si>
  <si>
    <t xml:space="preserve">Available Units </t>
  </si>
  <si>
    <t>Date of commencent 
of project</t>
  </si>
  <si>
    <t>Date of completion 
of the project</t>
  </si>
  <si>
    <t>Sanctions in 
Tie Up</t>
  </si>
  <si>
    <t>% of sanctions in project</t>
  </si>
  <si>
    <t xml:space="preserve">Special Feature </t>
  </si>
  <si>
    <t>Ahmedabad</t>
  </si>
  <si>
    <t>AHMEDABAD</t>
  </si>
  <si>
    <t>Kumari Rituraj- 6358909549</t>
  </si>
  <si>
    <t>MS SHREE SARJU INFRASPACE</t>
  </si>
  <si>
    <t xml:space="preserve">SHREE SARJU GREENS </t>
  </si>
  <si>
    <t>Opp. Ash
ta Prime ,Nr.Earth School New Zundal,Chandkheda Ahmedabad-382424.</t>
  </si>
  <si>
    <t>PR/GJ/GANDHINAGAR/GANDHINAGAR/AUDA/MAA06332/161119</t>
  </si>
  <si>
    <t>12.07.2019</t>
  </si>
  <si>
    <t>30.06.2024</t>
  </si>
  <si>
    <t>NIL</t>
  </si>
  <si>
    <t xml:space="preserve">SURYAM DEVELOPERS </t>
  </si>
  <si>
    <t>SURYAM AURA</t>
  </si>
  <si>
    <t>BAPS Swaminaryan Mandir Road,Near Mukti Dham Choki  Narol, Jivanwadi Nikol Ahmedabad.(M)8980038913</t>
  </si>
  <si>
    <t>PR/GJ/AHMEDABAD/AHMEDABAD CITY /AUDA/ MAA05305/ 220419</t>
  </si>
  <si>
    <t>18.03.2019</t>
  </si>
  <si>
    <t>30.09.2023</t>
  </si>
  <si>
    <t>BANSIDHAR INFRACON LLP</t>
  </si>
  <si>
    <t xml:space="preserve">JALDEEP ICON 2, </t>
  </si>
  <si>
    <t>Jaldeep Icon-2,Near Asmaakam Flats,Behind Torrent Power Station,Vejalpur,Ahmedabad</t>
  </si>
  <si>
    <t>PR / GJ/ AHMEDABAD/ AHMEDABAD CITY / AUDA/ MAA05606/ 270619</t>
  </si>
  <si>
    <t>30.12.2022</t>
  </si>
  <si>
    <t>SHAKTI INFRSTRUCTURE</t>
  </si>
  <si>
    <t xml:space="preserve">SHAKTI EDIFICE, </t>
  </si>
  <si>
    <t>Shakti Edifice,Nr.Panchmukhi Pride,Opp.Samprat Residency ,DPS-Shilaj Road,Bopal Ahmedabad-380058</t>
  </si>
  <si>
    <t>PR/GJ/AHMEDABAD/AHMEDABAD CITY/AUDA/MAA05522/ 06019</t>
  </si>
  <si>
    <t>01.01.2019</t>
  </si>
  <si>
    <t>01.11.2022</t>
  </si>
  <si>
    <t>SIGNATURE PROCON LLP</t>
  </si>
  <si>
    <t xml:space="preserve">VRAJ DHAM, </t>
  </si>
  <si>
    <t>Nr.N K Estate Ujalal Cross Rad Sarkhej Ahmedabad</t>
  </si>
  <si>
    <t>PR/GJ/AHMEDABAD/AHMEDABAD CITY /AUDA/ MAA04717/ 220119</t>
  </si>
  <si>
    <t>07.12.2018</t>
  </si>
  <si>
    <t>30.06.2026</t>
  </si>
  <si>
    <t>SHUBH REALTY</t>
  </si>
  <si>
    <t>SHUBH ANTILIA ,.</t>
  </si>
  <si>
    <t>OPP ADITYA HEAVENS,T.P- 44 SURVEY NO 849/5 KHATA 1219 CHANDKHEDA AHMEDABAD-382424</t>
  </si>
  <si>
    <t>PR/GJ/AHMEDABAD/AHMEDABADCITY/AUDA/AMC/RAA04483/271218</t>
  </si>
  <si>
    <t>23.06.2018</t>
  </si>
  <si>
    <t>30.06.2023</t>
  </si>
  <si>
    <t>WEST WING INFRASTRUCTURES PVT LTD</t>
  </si>
  <si>
    <t xml:space="preserve">SKY VILLE, </t>
  </si>
  <si>
    <t>Near Club O7,Bopal-Shela  Road,Ahmedabad-380058</t>
  </si>
  <si>
    <t>PR/GJ/AHMEDABAD/AHMEDABADCITY/AUDA/AMC/RAA07053/280520</t>
  </si>
  <si>
    <t>09.01.2020</t>
  </si>
  <si>
    <t>16.07.2024</t>
  </si>
  <si>
    <t>MS KALA INFRASTRUCTURES</t>
  </si>
  <si>
    <t>KALA SIDDHI</t>
  </si>
  <si>
    <t>NEAR CHANDAN HOUSE, OPP. PANTALOONS, LAW GARDEN ROAD, AHMEDABAD</t>
  </si>
  <si>
    <t>PR/GJ/AHMEDABAD/AHMEDABAD CITY/AUDA/MAA05856/70819</t>
  </si>
  <si>
    <t>26.03.2018</t>
  </si>
  <si>
    <t>30.12.2023</t>
  </si>
  <si>
    <t>MS SIDDHI VINAYAK DEVELOPERS</t>
  </si>
  <si>
    <t>PRATISHTHA 72</t>
  </si>
  <si>
    <t>Pratishtha 72,Behind Vardan Tower,Pragatinagar,Naranpura,Ahmedabad-</t>
  </si>
  <si>
    <t>PR/GJ/AHMEDABAD/AHMEDABAD CITY /AUDA/RAA05680/100719</t>
  </si>
  <si>
    <t>08.04.2019</t>
  </si>
  <si>
    <t>30.11.2022</t>
  </si>
  <si>
    <t>MS GSG ABODE LLP</t>
  </si>
  <si>
    <t>ORCHID SKY</t>
  </si>
  <si>
    <t>OPP. SKY CITY TOWNSHIP, 07 CLUB ROAD, SHELLA, AHMEDABAD</t>
  </si>
  <si>
    <t>PR/GJ/AHMEDABAD/ AHMEDABAD CITY/AUDA/ MAA06586/080120</t>
  </si>
  <si>
    <t>25.10.2019</t>
  </si>
  <si>
    <t>GOYAL SAFAL DEVELOERS</t>
  </si>
  <si>
    <t>ORCHID LEGACY</t>
  </si>
  <si>
    <t>Applewood Township, S.P.Ring Road, Ahmedabad</t>
  </si>
  <si>
    <t>PR/GJ/AHMEDABAD/AHMEDABAD CITY/ AUDA/ RAA06468/ 131219</t>
  </si>
  <si>
    <t>08.01.2019</t>
  </si>
  <si>
    <t>SANIDHYA DEVELOPERS</t>
  </si>
  <si>
    <t>SANIDHYA SKYROS</t>
  </si>
  <si>
    <t>NEAR POPULAR PARADISE, SATYAMEV VISTA ROAD, GOTA, AHMEDABAD</t>
  </si>
  <si>
    <t>PR/GJ/AHMEDABAD/AHMEDABAD CITY/AUDA/MAA06739/040220</t>
  </si>
  <si>
    <t>24.12.2019</t>
  </si>
  <si>
    <t>30.06.2022</t>
  </si>
  <si>
    <t>KRISHNA REALITY</t>
  </si>
  <si>
    <t>DHARTI SAKET ICON</t>
  </si>
  <si>
    <t>Dharti Saket icon,Opp.Aastha Emerald b/h Nilkanth Mahadev Temple,Naranpura ,Ahmedabad.</t>
  </si>
  <si>
    <t>PR/GJ/AHMEDABAD/AHMEDABAD CITY/AUDA/MAA05742/ A1M/230919</t>
  </si>
  <si>
    <t>25.04.2019</t>
  </si>
  <si>
    <t>MS SUHANI INFRASTRUCTURE</t>
  </si>
  <si>
    <t>ARJUN PARADISE</t>
  </si>
  <si>
    <t>B/h  Arjun Homes,Beside Swanik Arcade,B/h Vardan Tower,Pragatinagar,Naranpura,Ahmedabad-380013.</t>
  </si>
  <si>
    <t>PR/GJ/AHMEDABAD/AHMEDABAD CITY/AUDA/RAA06620/ 130120</t>
  </si>
  <si>
    <t>04.10.2019</t>
  </si>
  <si>
    <t>SAANVI NIRMAN SPACELINK</t>
  </si>
  <si>
    <t>SPECTRA</t>
  </si>
  <si>
    <t>BEHIND TRP MALL, OLD INDUCTOTHERM FACTORY, OPP. BOPAL GHUMA BRTS ROAD, MEGHNA SOCIETY ROAD, BOPAL, AHMEDABAD- 380058</t>
  </si>
  <si>
    <t xml:space="preserve">PR/GJ/AHMEDABAD/AHMEDABAD CITY/AUDA/RAA07419/010920 </t>
  </si>
  <si>
    <t>17.02.2020</t>
  </si>
  <si>
    <t>31.12.2024</t>
  </si>
  <si>
    <t>VISHWANATH REALTORS</t>
  </si>
  <si>
    <t>MAHER HOMES 4</t>
  </si>
  <si>
    <t>PLOT NO 27, ND AVENUE, OPP CLUB O7, SKY CITY ROAD, SHELLA, AHMEDABAD</t>
  </si>
  <si>
    <t xml:space="preserve">PR/GJ/AHMEDABAD/SANAND/AUDA/RAA07731/021220 </t>
  </si>
  <si>
    <t>05.10.2020</t>
  </si>
  <si>
    <t>BARODA</t>
  </si>
  <si>
    <t>VIPIN GARG</t>
  </si>
  <si>
    <t>AURA ASSOCIATES</t>
  </si>
  <si>
    <t>TAKSH AURA</t>
  </si>
  <si>
    <t>WAGHODIYA VADODARA</t>
  </si>
  <si>
    <t>PR/GJ/VADODARA/VADODARA/OTHERS/RAA00219/210917</t>
  </si>
  <si>
    <t>03.12.2018</t>
  </si>
  <si>
    <t>03.10.2019</t>
  </si>
  <si>
    <t xml:space="preserve">High Rise </t>
  </si>
  <si>
    <t>VISION INFRA</t>
  </si>
  <si>
    <t>Earth Allysium</t>
  </si>
  <si>
    <t>BHAYLI VADODARA</t>
  </si>
  <si>
    <t>PR/GJ/VADODARA/VADODARA/OTHERS/RAA00167/160917</t>
  </si>
  <si>
    <t xml:space="preserve">Resedential </t>
  </si>
  <si>
    <t xml:space="preserve">KAMDHENU HOME REALITY </t>
  </si>
  <si>
    <t>Kamdhenu Woods</t>
  </si>
  <si>
    <t>PR/GJ/VADODARA/VADODARA/OTHERS/RAA04879/190219</t>
  </si>
  <si>
    <t>04.12.2019</t>
  </si>
  <si>
    <t xml:space="preserve">Green Cover </t>
  </si>
  <si>
    <t>HARISON CORPORATION</t>
  </si>
  <si>
    <t>VIVANTA HEIGHTS</t>
  </si>
  <si>
    <t>VADSAR VADODARA</t>
  </si>
  <si>
    <t>PR/GJ/VADODARA/VADODARA/OTHERS/RAA04539/311218</t>
  </si>
  <si>
    <t>14.08.2017</t>
  </si>
  <si>
    <t>16.12.2019</t>
  </si>
  <si>
    <t>NAKSHATRA REALITY</t>
  </si>
  <si>
    <t>NAKSHATRA HIGHTS</t>
  </si>
  <si>
    <t>VEMALI  VADODARA</t>
  </si>
  <si>
    <t>PR/GJ/VADODARA/VADODARA/OTHERS/RAA03487/250918</t>
  </si>
  <si>
    <t>25.10.2018</t>
  </si>
  <si>
    <t>02.01.2020</t>
  </si>
  <si>
    <t>PEARL REALTY</t>
  </si>
  <si>
    <t>KARMA LIFESTYLE</t>
  </si>
  <si>
    <t>HARNI VADODARA</t>
  </si>
  <si>
    <t>PR/GJ/VADODARA/VADODARA/OTHERS/RAA00272/270917</t>
  </si>
  <si>
    <t>21.12.2019</t>
  </si>
  <si>
    <t>UMA REALITY</t>
  </si>
  <si>
    <t>SILVER SKY</t>
  </si>
  <si>
    <t>PR/GJ/VADODARA/VADODARA/OTHERS/RAA05251/110419</t>
  </si>
  <si>
    <t>28.12.2019</t>
  </si>
  <si>
    <t>SIDDHESHWAR PARADISE ASSOCIATES</t>
  </si>
  <si>
    <t>VRAJMANGAL</t>
  </si>
  <si>
    <t>PR/GJ/VADODARA/VADODARA/OTHERS/MAA06406/291119</t>
  </si>
  <si>
    <t>05.02.2020</t>
  </si>
  <si>
    <t>ALEMBIC LTD</t>
  </si>
  <si>
    <t>VEDA II</t>
  </si>
  <si>
    <t>CHHANI VADODARA</t>
  </si>
  <si>
    <t>PR/GJ/VADODARA/VADODARA/OTHERS/RAA05800/260719</t>
  </si>
  <si>
    <t>11.02.2020</t>
  </si>
  <si>
    <t xml:space="preserve">HIGH RISE </t>
  </si>
  <si>
    <t>Gandhinagar</t>
  </si>
  <si>
    <t>KESHAV KUMAR (8210012041)</t>
  </si>
  <si>
    <t>Akshar Corporation</t>
  </si>
  <si>
    <t>SAHJANAND SKY</t>
  </si>
  <si>
    <t>VAVOL</t>
  </si>
  <si>
    <t>PR/GJ/GANDH/GANFHI/OTHERS/MAA05552/130619</t>
  </si>
  <si>
    <t>Akshar infrastructure</t>
  </si>
  <si>
    <t xml:space="preserve">SAHJANAD SHYAM </t>
  </si>
  <si>
    <t>GANDHINAGAR</t>
  </si>
  <si>
    <t>PR/GJ/GANDH/GANFHI/OTHERS/MAA05608/1M/220620</t>
  </si>
  <si>
    <t>M/s Shree ji infrastructure</t>
  </si>
  <si>
    <t>SAHJANAND Sarjan</t>
  </si>
  <si>
    <t>PR/GJ/GANDHINAGAR/GANDHINAGAR/OTHERS/MAA06210/211019</t>
  </si>
  <si>
    <t>Pramukh Developers</t>
  </si>
  <si>
    <t>Pramukh Nagar</t>
  </si>
  <si>
    <t>FP 33/2, SCHEME 24, RANDHEJA, PETHAPUR, DIST GANDHINAGAR</t>
  </si>
  <si>
    <t>PR/GJ/GANDHINAGAR/GANDHINAGAR/OTHERS/RAA2851/070618</t>
  </si>
  <si>
    <t>NOT YET</t>
  </si>
  <si>
    <t>ABOUT TO COMPLETE IN JUNE 2021</t>
  </si>
  <si>
    <t>Pramukh Krupa Corporation</t>
  </si>
  <si>
    <t>Pramukh Parisar</t>
  </si>
  <si>
    <t>PR/GJ/GANDHINAGAR/GANDHINAGAR/OTHERS/RAA05167/290319</t>
  </si>
  <si>
    <t>Akshar infracon</t>
  </si>
  <si>
    <t>SAHJANAND SPARSH</t>
  </si>
  <si>
    <t>PR/GJ/GANDH/GANFHI/OTHERS/MAA071145/150620</t>
  </si>
  <si>
    <t>Sun Sign Infracon</t>
  </si>
  <si>
    <t>SUN BUNGLOWS</t>
  </si>
  <si>
    <t>KALOL</t>
  </si>
  <si>
    <t>PR/G/GANDH/KALOL/AUDA/RAA07250/060720</t>
  </si>
  <si>
    <t xml:space="preserve">M/s Sangath Infrastructure </t>
  </si>
  <si>
    <t>Smart Life</t>
  </si>
  <si>
    <t>GIFT CITY GANDHINAGAR</t>
  </si>
  <si>
    <t>PR/GJ/GANDHINAGAR/GANDHINAGAR/OTHERS/MAA07345/190820</t>
  </si>
  <si>
    <t>M/s Shree ji Construction</t>
  </si>
  <si>
    <t>SAHJANAND Srushti</t>
  </si>
  <si>
    <t>PR/GJ/GANDHINAGAR/GANDHINAGAR/OTHERS/MAA07592/231020</t>
  </si>
  <si>
    <t>Pramukh Arise</t>
  </si>
  <si>
    <t>PR/GJ/GANDHINAGAR/GANDHINAGAR/OTHERS/MAA06397/281119</t>
  </si>
  <si>
    <t xml:space="preserve">M/s V V DEVELOPERS </t>
  </si>
  <si>
    <t xml:space="preserve">Akshat Paradise </t>
  </si>
  <si>
    <t>PR/GJ/GANDHINAGAR/GANDHINAGAR/OTHERS/RAA07372/250820</t>
  </si>
  <si>
    <t>Satva Construction</t>
  </si>
  <si>
    <t>NirMan Satwa</t>
  </si>
  <si>
    <t>PR/GJ/GANDHINAGAR/GANDHINAGAR/OTHERS/MAA06370/A1M/200620</t>
  </si>
  <si>
    <t>Rajkot</t>
  </si>
  <si>
    <t>Ketan Panchaloi</t>
  </si>
  <si>
    <t>SARVOHAM DEVELOPERS</t>
  </si>
  <si>
    <t>Fortune Celestia</t>
  </si>
  <si>
    <t xml:space="preserve">FORTUNE CELESTIA, S NO. 152, NEAR PENTAGONE, MOTA MAVA,KANKAT ROAD,   RAJKOT      </t>
  </si>
  <si>
    <t>PR/GJ/RAJKOT/RAJKOT/OTHERS/RAA03937/02118</t>
  </si>
  <si>
    <t>05.09.2019</t>
  </si>
  <si>
    <t>31.03.2020</t>
  </si>
  <si>
    <t>SARVAM DEVELOPERS</t>
  </si>
  <si>
    <t>Fortune Valencia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</si>
  <si>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FORTUNE VALENCIA, NR KHODIYAR PARTY PLOT, KANKOT ROAD, MOTA MAVA, RAJKOT </t>
  </si>
  <si>
    <t xml:space="preserve">    PR/GJ/RAJKOT/RAJKOT/OTHERS/RAA03917/021118</t>
  </si>
  <si>
    <t>20.08.2019</t>
  </si>
  <si>
    <t>VRAJ PROCON LLP</t>
  </si>
  <si>
    <t>Apple Altura</t>
  </si>
  <si>
    <t>APPLE ALTURA, NANA MAVA, RAJKOT-360006</t>
  </si>
  <si>
    <t>PR/GJ/RAJKOT/RAJKOT/OTHERS/RAA03698/151018</t>
  </si>
  <si>
    <t>01.06.2020</t>
  </si>
  <si>
    <t>30.09.2020</t>
  </si>
  <si>
    <t>NEST BUILDERS</t>
  </si>
  <si>
    <t>Cosmos Pride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</si>
  <si>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COSMOS PRIDE NR PANTAGON NR SPEEDWELL PARTY PLOT KANKOT ROAD MOTAMAVA RAJKOT </t>
  </si>
  <si>
    <t xml:space="preserve">                                         PR/GJ/RAJKOT/RAJKOT/OTHERS/RAA02637/100518</t>
  </si>
  <si>
    <t>29.10.2019</t>
  </si>
  <si>
    <t>SHAMBHU DEVELOPERS</t>
  </si>
  <si>
    <t>Savan Signet</t>
  </si>
  <si>
    <t xml:space="preserve"> SAVAN SIGNET, NEAR TULSI SUPER MARKET, RAIYA ROAD, RAJKOT </t>
  </si>
  <si>
    <t>PR/GJ/RAJKOT/RAJKOT/OTHERS/MAA04246/061218</t>
  </si>
  <si>
    <t>07.11.2019</t>
  </si>
  <si>
    <t>Surat</t>
  </si>
  <si>
    <t>09.09.2020</t>
  </si>
  <si>
    <t>Bipin Patel (6359895008)</t>
  </si>
  <si>
    <t>M/s Creative Infra</t>
  </si>
  <si>
    <t>Anand Avenue</t>
  </si>
  <si>
    <t>BLOCK NO 23, F.P NO 12, T.P 43, Ugat Bhesan Road, Jahangirabad,Surat city Surat</t>
  </si>
  <si>
    <t>PR/GJ/SURAT/SURATCITY/SUDA/MAA06072/210919 DATE 21.09.2019 TO 27.06.2028</t>
  </si>
  <si>
    <t>21.09.2019</t>
  </si>
  <si>
    <t>27.06.2028</t>
  </si>
  <si>
    <t xml:space="preserve">Ambikapur </t>
  </si>
  <si>
    <t>25.02.2021</t>
  </si>
  <si>
    <t>Paresh Shinde</t>
  </si>
  <si>
    <t>M/s Vasundhara Builders</t>
  </si>
  <si>
    <t>Vasundhara Lake View Residency and Park Residency Phase-4</t>
  </si>
  <si>
    <t xml:space="preserve">Khata No-3467/4866/214 and Khata No-3467/4866/166, At Babupara, Maulavi Bandh, Ambikapur Nazul Sheet No-09, RI Circle, Ambikapur-Nazul, Tahsil-Ambikapur,  Dist-Sarguja (C.G) </t>
  </si>
  <si>
    <t>PCGRERA131120001161 and PCGRERA131120001162</t>
  </si>
  <si>
    <t>13.11.2019</t>
  </si>
  <si>
    <t>30.09.2025</t>
  </si>
  <si>
    <t>Nil</t>
  </si>
  <si>
    <t>BHOPAL</t>
  </si>
  <si>
    <t>10.07.2019</t>
  </si>
  <si>
    <t>AMAN RAWAT</t>
  </si>
  <si>
    <t>AGRAWAL CONSTRUCTIONS CO</t>
  </si>
  <si>
    <t>SAGE HERITAGE</t>
  </si>
  <si>
    <t>VILLAGE BAWADIA KALAN BHOPAL MP</t>
  </si>
  <si>
    <t>Not available</t>
  </si>
  <si>
    <t>16.02.2019</t>
  </si>
  <si>
    <t>AMALTAS INDIA LTD</t>
  </si>
  <si>
    <t>AMALTAS WESTMINSTER</t>
  </si>
  <si>
    <t>ADJOINIG PEOPLES CAMPUR BHANPUR BHOPAL</t>
  </si>
  <si>
    <t>P-BPL-17-1360</t>
  </si>
  <si>
    <t>20.02.2019</t>
  </si>
  <si>
    <t>REGAL HOMES</t>
  </si>
  <si>
    <t>0755-4078141, 9229333304</t>
  </si>
  <si>
    <t>REGAL PARADISE PHASE I</t>
  </si>
  <si>
    <t>NEAR REGAL TOWN AWADHPURI BHOPAL</t>
  </si>
  <si>
    <t>P-BPL-17-817</t>
  </si>
  <si>
    <t>18.01.2019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</si>
  <si>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AGRAWAL CONSTRUCTIONS CO</t>
  </si>
  <si>
    <t>SAGAR EDEN GARDEN PHASE II</t>
  </si>
  <si>
    <t>NEAR ASHIMA MALL JATKHEDI ROAD, HOSHANGABAD ROAD, BHOPAL</t>
  </si>
  <si>
    <t>P-BPL-17-724</t>
  </si>
  <si>
    <t xml:space="preserve">SAGAR GREEN HILLS </t>
  </si>
  <si>
    <t>NEAR AMARNATH COLONY KOLAR ROAD BHOPAL</t>
  </si>
  <si>
    <t>P-BPL-17-891</t>
  </si>
  <si>
    <t>15.02.2019</t>
  </si>
  <si>
    <t xml:space="preserve">DRAUPADI CONSTRUCTIONS </t>
  </si>
  <si>
    <t>SHIVLOK HEIGHTS</t>
  </si>
  <si>
    <t>KHAJURI KALAN BHOPAL</t>
  </si>
  <si>
    <t>P-BPL-18-1928</t>
  </si>
  <si>
    <t>SAGAR LAND MARK</t>
  </si>
  <si>
    <t>OPP PODAR INTERNATIONAL SCHOOL, AYODHYA BYPASS ROAD, BHOPAL</t>
  </si>
  <si>
    <t>NA</t>
  </si>
  <si>
    <t>Hoshangabad</t>
  </si>
  <si>
    <t>Mr Vipin Kumar Gupta</t>
  </si>
  <si>
    <t>M/s Divine Builder (Developer)</t>
  </si>
  <si>
    <t>Fortune Divine City Phase I &amp; II</t>
  </si>
  <si>
    <t>Fortune Divine City Phase I &amp; II, Village Sonasawari, Tehsil Itarsi, Hoshangabad</t>
  </si>
  <si>
    <t>P-ITR-18-2000</t>
  </si>
  <si>
    <t>Phase I - 31,  Phase II - 176</t>
  </si>
  <si>
    <t>Phase I - 5,  Phase II - 36</t>
  </si>
  <si>
    <t>Phase I - 7,  Phase II - 17</t>
  </si>
  <si>
    <t>Phase I -22.58% ,  Phase II-9.65%</t>
  </si>
  <si>
    <t>M/s Divine Builders</t>
  </si>
  <si>
    <t>“DIVINE CITY PHASE-II, HOSHANGABAD”</t>
  </si>
  <si>
    <t>Village Dongari, Near Cancer Hospital, B/O Samaritan Senior Secondary School, Hoshangabad.</t>
  </si>
  <si>
    <t>P-HBD-20-2778</t>
  </si>
  <si>
    <t>238 plus 36 flats for EWS LIG</t>
  </si>
  <si>
    <t>M/s Sheel Construction (Developer)</t>
  </si>
  <si>
    <t>“REVA BLUE”</t>
  </si>
  <si>
    <t xml:space="preserve">Near Harda by Pass Road, Reva Blue City, Khasra. No. 633 &amp; 638, Phephartal, P.H.No.10, Ward No.21, Hoshangabad. </t>
  </si>
  <si>
    <t>P-HBD-17-231</t>
  </si>
  <si>
    <t>64 Flats &amp; 46 Duplexes</t>
  </si>
  <si>
    <t>25 Flat &amp; 22 Duplex</t>
  </si>
  <si>
    <t>Indore</t>
  </si>
  <si>
    <t>22/09/2016</t>
  </si>
  <si>
    <t>RAVI RKUMAR</t>
  </si>
  <si>
    <t>DB infrastructure Pvt Ltd</t>
  </si>
  <si>
    <t>DB PRIDE</t>
  </si>
  <si>
    <t>Talabali chanda - Indore</t>
  </si>
  <si>
    <t>21/03/2015</t>
  </si>
  <si>
    <t>31.08.2023</t>
  </si>
  <si>
    <t>28/10/2020</t>
  </si>
  <si>
    <t>NAGAR PALIKA NIGAM INDORE</t>
  </si>
  <si>
    <t>ARAVALI PARISAR</t>
  </si>
  <si>
    <t>SURVEY NO.1/1/1, VILLAGE. BHICHOLI HAPSI, INDORE</t>
  </si>
  <si>
    <t>P-IND-18-1658</t>
  </si>
  <si>
    <t>24/02/2018</t>
  </si>
  <si>
    <t>31.12.2025</t>
  </si>
  <si>
    <t>NARMADA PARISAR</t>
  </si>
  <si>
    <t>SURVEY NO.285, BADA BAGARDA</t>
  </si>
  <si>
    <t>N.A.</t>
  </si>
  <si>
    <t>31.12.2023</t>
  </si>
  <si>
    <t>SATPURA PARISAR</t>
  </si>
  <si>
    <t>SURVEY NO.242/1 AND 242/2/1, BADA BANGARDA</t>
  </si>
  <si>
    <t>P-IND-18-1748</t>
  </si>
  <si>
    <t>SHIVALIK PARISAR</t>
  </si>
  <si>
    <t>SURVEY NO.234, DEOGURADIYA</t>
  </si>
  <si>
    <t>P-IND-18-1751</t>
  </si>
  <si>
    <t>Raipur</t>
  </si>
  <si>
    <t>30.12.2019</t>
  </si>
  <si>
    <t>Vimal Nair Mb No 9584222299</t>
  </si>
  <si>
    <t>M/s H. R. Developers, Raipur</t>
  </si>
  <si>
    <t>HIGH PARK</t>
  </si>
  <si>
    <t>Shanker Nagar, Raipur</t>
  </si>
  <si>
    <t>PCGRERA1006190009</t>
  </si>
  <si>
    <t>under Implementation</t>
  </si>
  <si>
    <t>M/S RAJAT INFRATECH LLP</t>
  </si>
  <si>
    <t>CENTRUM Raipur</t>
  </si>
  <si>
    <t>Bhatagaon Raipur</t>
  </si>
  <si>
    <t>PCGRERA200618000251</t>
  </si>
  <si>
    <t>Complete</t>
  </si>
  <si>
    <t xml:space="preserve"> --</t>
  </si>
  <si>
    <t>17.12.2019</t>
  </si>
  <si>
    <t>M/S. SRV Ventures, Raipur</t>
  </si>
  <si>
    <t>SAI VISTA</t>
  </si>
  <si>
    <t>Amlidih , Raipur</t>
  </si>
  <si>
    <t>PCGRERA151018000812</t>
  </si>
  <si>
    <t>21.05.2014</t>
  </si>
  <si>
    <t>20.11.2019</t>
  </si>
  <si>
    <t>SHIVA HOMES</t>
  </si>
  <si>
    <t>SHIVA PRIME</t>
  </si>
  <si>
    <t>Mahavir Nagar, raipur</t>
  </si>
  <si>
    <t>PCGRERA140618000175</t>
  </si>
  <si>
    <t>M/S Dolphin Promoters &amp; Builders</t>
  </si>
  <si>
    <t>Dolphin Jewel O</t>
  </si>
  <si>
    <t>Dumartarai , Raipur</t>
  </si>
  <si>
    <t>PCGRERA060718000482</t>
  </si>
  <si>
    <t>22.02.2014</t>
  </si>
  <si>
    <t>M/S. PIONEER HOMES, Raipur</t>
  </si>
  <si>
    <t>GREEN AVENUE</t>
  </si>
  <si>
    <t>Daldal Seoni Raipur</t>
  </si>
  <si>
    <t>PCGRERA210818000009</t>
  </si>
  <si>
    <t>18/10/2010</t>
  </si>
  <si>
    <t>Chandigarh</t>
  </si>
  <si>
    <t>JALANDHAR</t>
  </si>
  <si>
    <t>Ashok Kumar CM</t>
  </si>
  <si>
    <t>AGI INFRA LIMITED</t>
  </si>
  <si>
    <t xml:space="preserve">AGI SKY GARDEN </t>
  </si>
  <si>
    <t>BACK SIDE, PETROL PUMP, NEAR HAVELY HOTEL, G T ROAD, JALANDHAR</t>
  </si>
  <si>
    <t>PBRERA-KPT40-PR0140</t>
  </si>
  <si>
    <t>AGI SMART HOMES</t>
  </si>
  <si>
    <t>JALANDHAR HEIGHTS 66FT ROAD, VILLAGE PHOLRIWAL JALANDHAR</t>
  </si>
  <si>
    <t>PBRERA-JAL33-PR0139</t>
  </si>
  <si>
    <t>AGI JALANDHAR HEIGHTS II</t>
  </si>
  <si>
    <t>PBRERA-JAL33-PR0177</t>
  </si>
  <si>
    <t>LUDHIANA</t>
  </si>
  <si>
    <t>31/07/2019</t>
  </si>
  <si>
    <t>OSWAL GREEN TECH PVT LTD</t>
  </si>
  <si>
    <t>CENTRA GREENS</t>
  </si>
  <si>
    <t>PAKHOWAL ROAD LDH</t>
  </si>
  <si>
    <t>PBRERA-LDH45-PR0001</t>
  </si>
  <si>
    <t>19/07/2019</t>
  </si>
  <si>
    <t>HIGH END FLATS</t>
  </si>
  <si>
    <t>UMBERA GROUP</t>
  </si>
  <si>
    <t>UMBERA GREENS</t>
  </si>
  <si>
    <t>JASPAL BANGAR AND SANGOWAL</t>
  </si>
  <si>
    <t>PBRERA-LDH45-PR0088</t>
  </si>
  <si>
    <t>AFFORDABLE HOUSES</t>
  </si>
  <si>
    <t>14.08.2019</t>
  </si>
  <si>
    <t>Ghanshyam Singh</t>
  </si>
  <si>
    <t>Gupta Builders &amp; Promoters</t>
  </si>
  <si>
    <t>ATHENS -1</t>
  </si>
  <si>
    <t>Zirakpur</t>
  </si>
  <si>
    <t>PBRERA-SAS79-PR0218</t>
  </si>
  <si>
    <t>Yet to be completed</t>
  </si>
  <si>
    <t>CREDO ASSESTS PVT.LTD</t>
  </si>
  <si>
    <t>City of Dreams -115</t>
  </si>
  <si>
    <t>Landra Kharar Road SAS Nagar</t>
  </si>
  <si>
    <t>PBRERA-SAS80-PM0069</t>
  </si>
  <si>
    <t>22.11.2019</t>
  </si>
  <si>
    <t>City of Dreams -1</t>
  </si>
  <si>
    <t>PBRERA-SAS80-PM0027</t>
  </si>
  <si>
    <t>28.11.2019</t>
  </si>
  <si>
    <t>Lifestyle</t>
  </si>
  <si>
    <t>PBRERA-SAS80-PM0068</t>
  </si>
  <si>
    <t>19.12.2019</t>
  </si>
  <si>
    <t>City of Dreams -2-</t>
  </si>
  <si>
    <t>PBRERA-SAS80-PR0067</t>
  </si>
  <si>
    <t>18/08/2020</t>
  </si>
  <si>
    <t>Singla Builders and Promoters Ltd</t>
  </si>
  <si>
    <t>GATEWAY OF DREAMS</t>
  </si>
  <si>
    <t>PBRERA-SAS79-PM0058</t>
  </si>
  <si>
    <t>20/08/2020</t>
  </si>
  <si>
    <t>SBP HOUSING PARK</t>
  </si>
  <si>
    <t>Derabass</t>
  </si>
  <si>
    <t>PBRERA-SAS79-PM0096</t>
  </si>
  <si>
    <t>Chennai</t>
  </si>
  <si>
    <t>Hyderabad</t>
  </si>
  <si>
    <t>18/12/2020</t>
  </si>
  <si>
    <t>K KRISHNA MURTHY, CHIEF MANAGER</t>
  </si>
  <si>
    <t>RISINIA BUILDERS LLP</t>
  </si>
  <si>
    <t>RISINIA SKYON</t>
  </si>
  <si>
    <t>BACHUPALLY</t>
  </si>
  <si>
    <t>P02200002274</t>
  </si>
  <si>
    <t>GATED COMMUNITY</t>
  </si>
  <si>
    <t>28/02/2021</t>
  </si>
  <si>
    <t>APR BUILDERS</t>
  </si>
  <si>
    <t>APR SIGANTURE</t>
  </si>
  <si>
    <t>MALLAMPET</t>
  </si>
  <si>
    <t>P02200001338</t>
  </si>
  <si>
    <t>29/12/2023</t>
  </si>
  <si>
    <t xml:space="preserve">TRIPLEX VILLAS </t>
  </si>
  <si>
    <t>VAJRA BUILDERS</t>
  </si>
  <si>
    <t>VAJRA NATURE CITY</t>
  </si>
  <si>
    <t>BOWRAMPET</t>
  </si>
  <si>
    <t>P02200002191</t>
  </si>
  <si>
    <t>24/05/2020</t>
  </si>
  <si>
    <t>24/05/2026</t>
  </si>
  <si>
    <t>VILLAS</t>
  </si>
  <si>
    <t>APR PRAVEEN GRANDIO</t>
  </si>
  <si>
    <t>PATANCHERU</t>
  </si>
  <si>
    <t>P01100001773</t>
  </si>
  <si>
    <t>19/02/2020</t>
  </si>
  <si>
    <t>31/03/2025</t>
  </si>
  <si>
    <t>DUPLEX/TRIPLEX VILLAS</t>
  </si>
  <si>
    <t>SRINIDHI PROJECTS</t>
  </si>
  <si>
    <t>SRINIDHI HILL PARK</t>
  </si>
  <si>
    <t>P022000015421</t>
  </si>
  <si>
    <t>DUPLEX VILLAS</t>
  </si>
  <si>
    <t>NSL SEZ PVT LTD</t>
  </si>
  <si>
    <t>NSL EAST COUNTY</t>
  </si>
  <si>
    <t>UPPAL</t>
  </si>
  <si>
    <t>P02200000804</t>
  </si>
  <si>
    <t>HIGH RISE APARTMENTS</t>
  </si>
  <si>
    <t>MARAM INFRA PROEJCTS PVT LTD</t>
  </si>
  <si>
    <t>MARAM GARLAPATI HOMES</t>
  </si>
  <si>
    <t>ADIBATTLA</t>
  </si>
  <si>
    <t>P02400000613</t>
  </si>
  <si>
    <t>19/03/2025</t>
  </si>
  <si>
    <t>22/02/2021</t>
  </si>
  <si>
    <t>INFOCITY BUILDERS</t>
  </si>
  <si>
    <t>INFOCITY EYRIE</t>
  </si>
  <si>
    <t>BHEL</t>
  </si>
  <si>
    <t>P01100002065</t>
  </si>
  <si>
    <t>22/08/2019</t>
  </si>
  <si>
    <t>22/08/2025</t>
  </si>
  <si>
    <t>INFOCITY EMERALD</t>
  </si>
  <si>
    <t>MIYAPUR</t>
  </si>
  <si>
    <t>P02400002067</t>
  </si>
  <si>
    <t>20/05/2019</t>
  </si>
  <si>
    <t>20/05/2025</t>
  </si>
  <si>
    <t>28/03/2021</t>
  </si>
  <si>
    <t>HALLMARK BUILDERS</t>
  </si>
  <si>
    <t>HALLMARK VESTA</t>
  </si>
  <si>
    <t>Patighanpur Village</t>
  </si>
  <si>
    <t>P01100002121</t>
  </si>
  <si>
    <t>13/03/2020</t>
  </si>
  <si>
    <t>31/03/2023</t>
  </si>
  <si>
    <t>24/12/2019</t>
  </si>
  <si>
    <t xml:space="preserve">RISINIA BUILDERS </t>
  </si>
  <si>
    <t>RISINIA TRENDILLA</t>
  </si>
  <si>
    <t>P02200001573</t>
  </si>
  <si>
    <t>30/11/2019</t>
  </si>
  <si>
    <t>31/12/2022</t>
  </si>
  <si>
    <t>TRICHY</t>
  </si>
  <si>
    <t>-</t>
  </si>
  <si>
    <t>JAIPUR</t>
  </si>
  <si>
    <t>Mrs. Sumita Shankar(CM)</t>
  </si>
  <si>
    <t xml:space="preserve">M/s Jaipur Dram Builcon Pvt. Ltd. </t>
  </si>
  <si>
    <t>0141-4090777
0141-2712402</t>
  </si>
  <si>
    <t>UNIQUE NEW TOWN PHASE- I &amp; II</t>
  </si>
  <si>
    <t>GULMOHAR RESIDENCY GRAM-MAHAL,JAGATPURA,T-SANGANER, JAIPUR</t>
  </si>
  <si>
    <t>RAJ/P/2017-230 (PHASE-I)          RAJ/P/2017-231 (PHASE-II)</t>
  </si>
  <si>
    <t>PHASE-I 10-04-2016
PHASE-II 26-08-2017</t>
  </si>
  <si>
    <t>GOOD LOACTION NEAR GYAN VIHAR UNIVERSITY AND PENORMA SOCIETY</t>
  </si>
  <si>
    <t xml:space="preserve">M/s Amit Colonizers Ltd </t>
  </si>
  <si>
    <t>7891909090
0141-2223338</t>
  </si>
  <si>
    <t>ACL Greens Part 2 for Phase -I &amp; Phase- III</t>
  </si>
  <si>
    <t>V-DALELPURA, PATWAR HALKA, BHANDANA,DAUSA-303303</t>
  </si>
  <si>
    <t>RAJ/P/2019/1170</t>
  </si>
  <si>
    <t>EWS VILA FOR WEAKER SECTION</t>
  </si>
  <si>
    <t xml:space="preserve">M/s Om Sky Rise Developer Pvt. Ltd. </t>
  </si>
  <si>
    <t>9509525252
0141-2975949</t>
  </si>
  <si>
    <t>Nand Gaon</t>
  </si>
  <si>
    <t>KHASRA NO 265,277,276/2,      V- SAIPURA,T-SANGANER, D-JAIPUR</t>
  </si>
  <si>
    <t>RAJ/P/2017/561</t>
  </si>
  <si>
    <t>EWS FLATS FOR WEAKER SECTION</t>
  </si>
  <si>
    <t>M/S L R Builders and Developers</t>
  </si>
  <si>
    <t>Rameshwaram Residency</t>
  </si>
  <si>
    <t xml:space="preserve">bhartiya shiksha sakunl sanwali </t>
  </si>
  <si>
    <t>raj/p/2017/302</t>
  </si>
  <si>
    <t>Prime location on NH by pass road sikar near  sanwali</t>
  </si>
  <si>
    <t>KOTA</t>
  </si>
  <si>
    <t>Mr. Rajkumar Sharma (SM)</t>
  </si>
  <si>
    <t>SUMERU LIFE SPACE INDIA PVT LTD</t>
  </si>
  <si>
    <t>Dinesh Chand Jain           9414182822</t>
  </si>
  <si>
    <t>SUMERU SOHAM</t>
  </si>
  <si>
    <t>PLOT NO 17 KAJI KHERA NEAR COLLECTRATE KOTA ROAD BARAN</t>
  </si>
  <si>
    <t>RAJ/P/2020/1238</t>
  </si>
  <si>
    <t>M/s Akansha Infra Housing Projects</t>
  </si>
  <si>
    <t>Abhishek Gupta 9928168377</t>
  </si>
  <si>
    <t>AKANSHA Deep Heights</t>
  </si>
  <si>
    <t>Plot No. R-1, Roadways Workshop, Near Vijayveer Stadium, Kunadi, Kota</t>
  </si>
  <si>
    <t>RAJ/P/2020/1215</t>
  </si>
  <si>
    <t>DELHI NORTH</t>
  </si>
  <si>
    <t>Mr. M K Gupta (CM)</t>
  </si>
  <si>
    <t>Rudra Buildwell Constructions Pvt Ltd</t>
  </si>
  <si>
    <t>9315099439,    9711204062</t>
  </si>
  <si>
    <t>KBNOWS Appartment Greater NOIDA</t>
  </si>
  <si>
    <t>Plot No GH-05B, Sector-16, Greater NOIDA (UP)</t>
  </si>
  <si>
    <t>UPRERAPR4527</t>
  </si>
  <si>
    <t xml:space="preserve">Porject has been completed upto 95%. Only internal Furnishing of few flats are pending. </t>
  </si>
  <si>
    <t>DELHI CENTRAL</t>
  </si>
  <si>
    <t>SUBHASH CHANDRA(CM)</t>
  </si>
  <si>
    <t>SHJAPOORJI PALLONJI AND COMPANY PVT LTD.</t>
  </si>
  <si>
    <t>JOYVILLE GURGAON</t>
  </si>
  <si>
    <t>DWARKA EXPRESS WAY SECTOR 102/102A,GURGAON HARYANA</t>
  </si>
  <si>
    <t>RC/REP/HARERA/GGM/2018/28</t>
  </si>
  <si>
    <t>12-11-2018(DATE OF SANCTION OF BUILDING PLAN)</t>
  </si>
  <si>
    <t>Lucknow</t>
  </si>
  <si>
    <t>VARANASI</t>
  </si>
  <si>
    <t>RAKESH KUMAR</t>
  </si>
  <si>
    <t>Shervani Industrial Syndicate Ltd</t>
  </si>
  <si>
    <t>Sherwani Legacy</t>
  </si>
  <si>
    <t>SulemSarai,Sherwani Nagar,Harwara,Allahabad-211011</t>
  </si>
  <si>
    <t>UPRERAPRM9630</t>
  </si>
  <si>
    <t>08.03.2017</t>
  </si>
  <si>
    <t>26.02.2019</t>
  </si>
  <si>
    <t>Swastik Amarawati LLP</t>
  </si>
  <si>
    <t>Swastik Amrawati</t>
  </si>
  <si>
    <t>Arazi no.97 kha,98ka &amp; 99ka,Mauza -Tengra,Ramnagar,Varanasi</t>
  </si>
  <si>
    <t>UPRERAPRJ420538</t>
  </si>
  <si>
    <t>AGRA</t>
  </si>
  <si>
    <t>UMESH SINGH (CM)</t>
  </si>
  <si>
    <t>Aadrika Infracon Pvt Ltd</t>
  </si>
  <si>
    <t>ARAYA 72</t>
  </si>
  <si>
    <t>30/09/2017</t>
  </si>
  <si>
    <t>30/03/2020</t>
  </si>
  <si>
    <t>29.01.2013</t>
  </si>
  <si>
    <t>Giriraj Apartments Pvt. Ltd. &amp; Pink City Properties Pvt. Ltd.</t>
  </si>
  <si>
    <t>SHRI KRISHA SHARANAM SOCIETY</t>
  </si>
  <si>
    <t>19/05/2024</t>
  </si>
  <si>
    <t>17.11.2017</t>
  </si>
  <si>
    <t>Kanha Infratech LLP</t>
  </si>
  <si>
    <t>SHRI KRISHNA HEIGHTS</t>
  </si>
  <si>
    <t>VRINDAVAN, MATHURA</t>
  </si>
  <si>
    <t>01.11.2017</t>
  </si>
  <si>
    <t>M/s OP Infraestate pvt ltd</t>
  </si>
  <si>
    <t>20/04/2014</t>
  </si>
  <si>
    <t>31/12/2018</t>
  </si>
  <si>
    <t>13.12.2017</t>
  </si>
  <si>
    <t xml:space="preserve">M/s Bharat Nagar Housing </t>
  </si>
  <si>
    <t>ANTHELA</t>
  </si>
  <si>
    <t>16/03/2022</t>
  </si>
  <si>
    <t>03.03.2020</t>
  </si>
  <si>
    <t>M/S ATUL INFRASTATE LLP</t>
  </si>
  <si>
    <t>APNA AWAS</t>
  </si>
  <si>
    <t>15/09/2018</t>
  </si>
  <si>
    <t>25/07/2023</t>
  </si>
  <si>
    <t>LUCKNOW</t>
  </si>
  <si>
    <t>P.C. PANDEY</t>
  </si>
  <si>
    <t>M. I. BUILDERS LTD</t>
  </si>
  <si>
    <t>0522-2287344</t>
  </si>
  <si>
    <t>MI RUSTLE COURT</t>
  </si>
  <si>
    <t>SECTOR 6, GOMTI NAGAR EXTENSION (VILL: BAGHAMAU) SHAHEED PATH, LUCKNOW</t>
  </si>
  <si>
    <t>PROPLARITY</t>
  </si>
  <si>
    <t>ARUBA</t>
  </si>
  <si>
    <t>SECTOR 7 D, AWADH VIHAR YOZANA SULTRANPUR ROAD LUCKNOW</t>
  </si>
  <si>
    <t>UPRERAPRJ14029</t>
  </si>
  <si>
    <t>M S GROUP OF COMPANIES</t>
  </si>
  <si>
    <t>VIHAN HEIGHTS</t>
  </si>
  <si>
    <t>2B/GH-04, VRINDAVAN YOZANA, RAIBEREILLY RD, LUCKNOW</t>
  </si>
  <si>
    <t>UPRERAPRJ3358</t>
  </si>
  <si>
    <t>M. I. BUILDERS PVT LTD</t>
  </si>
  <si>
    <t>RIVERA II</t>
  </si>
  <si>
    <t>UPRERAPRJ6655</t>
  </si>
  <si>
    <t>M I BUIDERS PVT LTD</t>
  </si>
  <si>
    <t>CENTRAL PARK</t>
  </si>
  <si>
    <t>ARJUN GANJ LUCKNOW</t>
  </si>
  <si>
    <t>UPRERAPRJ3035</t>
  </si>
  <si>
    <t>KANPUR</t>
  </si>
  <si>
    <t>NARENDRA CHOWDARY</t>
  </si>
  <si>
    <t>Ratan Housing Development Ltd</t>
  </si>
  <si>
    <t>28.06.2019</t>
  </si>
  <si>
    <t>RATAN ANAND</t>
  </si>
  <si>
    <t>CHAKERI KANPUR</t>
  </si>
  <si>
    <t>RATAN MAHESH</t>
  </si>
  <si>
    <t>22.02.2021</t>
  </si>
  <si>
    <t>M G Infrastates Pvt Ltd</t>
  </si>
  <si>
    <t>Gulmohar Greens</t>
  </si>
  <si>
    <t>SINGHPUR KACHCHAR, KANPUR</t>
  </si>
  <si>
    <t>Kolkata</t>
  </si>
  <si>
    <t>BHUBANESWAR</t>
  </si>
  <si>
    <t>26.08.2020</t>
  </si>
  <si>
    <t>LOKESH BHAGAT (Mob: 7064431233)</t>
  </si>
  <si>
    <t xml:space="preserve">M/S Stalwart Projects Pvt Ltd </t>
  </si>
  <si>
    <t>9348943550 (SARAT KUMAR SAHU, MD, STALWART PROJECTS)</t>
  </si>
  <si>
    <t>STALWART PALACE</t>
  </si>
  <si>
    <t xml:space="preserve">Gautam Nagar, Unit-28, Rath Road, Bhubaneswar, District-Khurda. </t>
  </si>
  <si>
    <t>RP/19/2019/00313</t>
  </si>
  <si>
    <t>14.10.2019</t>
  </si>
  <si>
    <t>24.05.2022</t>
  </si>
  <si>
    <t>22.03.2021</t>
  </si>
  <si>
    <t>DN Homes  Pvt. Ltd.</t>
  </si>
  <si>
    <t>8076893885 (MR. PRABHAT KUMAR SHAHI, GM-CRM, DN HOMES)</t>
  </si>
  <si>
    <t>DN Fairytale</t>
  </si>
  <si>
    <t>Next to Info Valley, Madanpur, Bhubaneswar, District-Khurda, PIN – 752054</t>
  </si>
  <si>
    <t>MP/19/2019/00268</t>
  </si>
  <si>
    <t>Jan, 2018</t>
  </si>
  <si>
    <t>June, 2022</t>
  </si>
  <si>
    <t xml:space="preserve">ULTRA – PREMIUM ABODE at SUNDERPUR having 12 towers (Multi storied building - G+14) comprising 2 BHK &amp; 3 BHK residential building with School, Club, Swimming pools, playground, Party lawn, Open Gym, Open Air theater, etc. </t>
  </si>
  <si>
    <t>GUWAHATI</t>
  </si>
  <si>
    <t>09.21.2019</t>
  </si>
  <si>
    <t>Ramesh Kr. Gupta(Mob No.9934971446)</t>
  </si>
  <si>
    <t>M/s Teron Construction Pvt. Ltd.</t>
  </si>
  <si>
    <t>Office Mob No.  9854040007</t>
  </si>
  <si>
    <t>Uttarayan Ville</t>
  </si>
  <si>
    <t>Ganesh Turning, Kahilipara</t>
  </si>
  <si>
    <t>U45209AS2012PTC0110086</t>
  </si>
  <si>
    <t>01.27.2020</t>
  </si>
  <si>
    <t>Ramesh Kr. Gupta (Mob No.9934971446)</t>
  </si>
  <si>
    <t>M/s Adityam Enterprises</t>
  </si>
  <si>
    <t>Uttarayan Pride</t>
  </si>
  <si>
    <t>Dakhin Gaon Path, Kahilipara</t>
  </si>
  <si>
    <t>ARERAKMPPROJ2017-72</t>
  </si>
  <si>
    <t>10.22.2020</t>
  </si>
  <si>
    <t>M/s Uttarayan Enterprise</t>
  </si>
  <si>
    <t>Uttarayan Empire</t>
  </si>
  <si>
    <t>Airport Road, Garal, Guwahati</t>
  </si>
  <si>
    <t>ARERAKMPPROJ2017-111</t>
  </si>
  <si>
    <t>01.16.2021</t>
  </si>
  <si>
    <t>M/s Golden Woods Developers</t>
  </si>
  <si>
    <t>Office Mob No.  9953555311</t>
  </si>
  <si>
    <t>Golden Woods Umang</t>
  </si>
  <si>
    <t>Gharbhanga Road, Near Forest Office Lokhra, Guwahati</t>
  </si>
  <si>
    <t>ARERAKMPPROJ2017-121</t>
  </si>
  <si>
    <t>01.07.2021</t>
  </si>
  <si>
    <t>M/s Protech Planners</t>
  </si>
  <si>
    <t>Office Mob No.  9854028754</t>
  </si>
  <si>
    <t>Protech Green</t>
  </si>
  <si>
    <t>Bagharbari, Panjabari, Guwahati</t>
  </si>
  <si>
    <t>ARERAKMPPROJ2020A-09</t>
  </si>
  <si>
    <t>KOLKATA SOUTH</t>
  </si>
  <si>
    <t>01.07.2020</t>
  </si>
  <si>
    <t>Amitabh Sen (Mob No. 9674011223)</t>
  </si>
  <si>
    <t>Shapoorji Pallonji &amp; Company Pvt Ltd</t>
  </si>
  <si>
    <t>Office Mob No. 9831834573</t>
  </si>
  <si>
    <t>JOY VILLE- HOWRAH</t>
  </si>
  <si>
    <t>Salap Junction, Howrah Amta Road &amp; Bombay Road Crossing, NH-6, Howrah- 711403</t>
  </si>
  <si>
    <t>HIRA/P/HOW/2021/00/001190</t>
  </si>
  <si>
    <t>30.09.2021</t>
  </si>
  <si>
    <t>Convenient location</t>
  </si>
  <si>
    <t>Durgapur</t>
  </si>
  <si>
    <t>03.17.2020</t>
  </si>
  <si>
    <t>Sunil Prasad (Mob. No. 7001405189)</t>
  </si>
  <si>
    <t>Unique Procon Pvt Ltd</t>
  </si>
  <si>
    <t>Vinay Jha  (Mob. No. 9734777555)</t>
  </si>
  <si>
    <t>Ashiyana Society</t>
  </si>
  <si>
    <t xml:space="preserve">Saptarshi Park Bidhan Nagar Mouza Shankarpur </t>
  </si>
  <si>
    <t>HIRA/P/PAS/2019/000660</t>
  </si>
  <si>
    <t>Kolkata North</t>
  </si>
  <si>
    <t>31.08.2019</t>
  </si>
  <si>
    <t>Nilesh Mishra (Mob. No. 7064431300)</t>
  </si>
  <si>
    <t>Alcove Developers L.L.P</t>
  </si>
  <si>
    <t>033-66842100/2210</t>
  </si>
  <si>
    <t>New Kolkata Prayag</t>
  </si>
  <si>
    <t>449/A/2, G.T. Road, Dist.- Hooghly, P.S Serampore ,Mouza-Mahesh ,Hooghly West Bengal 712202</t>
  </si>
  <si>
    <t>HIRA/P/HOO/2018/000020</t>
  </si>
  <si>
    <t>17.10.2023</t>
  </si>
  <si>
    <t>05.11.2019</t>
  </si>
  <si>
    <t>P S Srijan Real Venture</t>
  </si>
  <si>
    <t>033-40402020</t>
  </si>
  <si>
    <t>ETERNIS</t>
  </si>
  <si>
    <t>59,JESORE ROAD(SOUTH), Madhyam gram municipality,Dltala,P.S-Barasat, West Bengal Pin-700132</t>
  </si>
  <si>
    <t>HIRA/P/NOR/2018/000029</t>
  </si>
  <si>
    <t>07.12.2021</t>
  </si>
  <si>
    <t>27.12.2019</t>
  </si>
  <si>
    <t>Merlin Projects limited</t>
  </si>
  <si>
    <t>033-40154500</t>
  </si>
  <si>
    <t>URVAN</t>
  </si>
  <si>
    <t>147,R.N.GUHA ROAD, Nager bazar, Mouza-Dingla, P.S-Dumdum, Dist. North 24 parganas</t>
  </si>
  <si>
    <t>HIRA/P/NOR/2019/000369</t>
  </si>
  <si>
    <t>30.03.2024</t>
  </si>
  <si>
    <t>06.01.2021</t>
  </si>
  <si>
    <t>M/S PS PRIMARK PROJECTS LLP</t>
  </si>
  <si>
    <t>THE SOUL</t>
  </si>
  <si>
    <t>HUDARAIT, J L NO 54, DAG NO 2149, RAJARHAT ROAD, KOLKATA-700135</t>
  </si>
  <si>
    <t>HIRA/P/NOR/2018/000138</t>
  </si>
  <si>
    <t>15.10.2023</t>
  </si>
  <si>
    <t>31.12.2020</t>
  </si>
  <si>
    <t>Liberty Real Estate Pvt Ltd</t>
  </si>
  <si>
    <t>Liberty Flora Garden</t>
  </si>
  <si>
    <t>Murari pukur, Ultadanga, Kolkata-700067</t>
  </si>
  <si>
    <t>HIRA/P/KOL/2019/000488</t>
  </si>
  <si>
    <t>SMRO</t>
  </si>
  <si>
    <t>13/.9/2019</t>
  </si>
  <si>
    <t>Hitendra Kumar, Chief Manager</t>
  </si>
  <si>
    <t>Macrotech Developers Ltd</t>
  </si>
  <si>
    <t>Upper Thane</t>
  </si>
  <si>
    <t>village-Anjur, Mankoli &amp; Surai, Tal-Bhivandi, Thane</t>
  </si>
  <si>
    <t>P51700020217</t>
  </si>
  <si>
    <t xml:space="preserve">       2017-18</t>
  </si>
  <si>
    <t>MMZO</t>
  </si>
  <si>
    <t>26/09/2019</t>
  </si>
  <si>
    <t>Agile Real Estate Pvt Ltd</t>
  </si>
  <si>
    <t>Kalpataru Starlight</t>
  </si>
  <si>
    <t>Village-Balkum, Dist Thane-400607</t>
  </si>
  <si>
    <t>P51700020196</t>
  </si>
  <si>
    <t>Paikar Real estates Pvt Ltd,  Forbes &amp;Company Ltd</t>
  </si>
  <si>
    <t>Vicinia</t>
  </si>
  <si>
    <t>Chandivali Estate Road, Tal-Bandra , Dist-Mumbai-400072</t>
  </si>
  <si>
    <t>P51800002564</t>
  </si>
  <si>
    <t>Alliance traders Enterprises LLP</t>
  </si>
  <si>
    <t>Alliance</t>
  </si>
  <si>
    <t>Sec no.17, New Panvel West, Navi Mumbai</t>
  </si>
  <si>
    <t>P52000016513</t>
  </si>
  <si>
    <t xml:space="preserve">Gurukrupa Developers </t>
  </si>
  <si>
    <t>Primus Residences</t>
  </si>
  <si>
    <t>Village Kolekalyan, Andheri, Santacruz, Chembur Link Road Vakola Santacruz East Mumbai 400055</t>
  </si>
  <si>
    <t>P51800003522</t>
  </si>
  <si>
    <t xml:space="preserve">          Aug.16</t>
  </si>
  <si>
    <t xml:space="preserve">       Dec.2021</t>
  </si>
  <si>
    <t>Ananta Landmarks Pvt Ltd</t>
  </si>
  <si>
    <t>PARAMOUNT Wing A,B,&amp; D</t>
  </si>
  <si>
    <t>village Majiwade, Thane 400608</t>
  </si>
  <si>
    <t>P99000017329</t>
  </si>
  <si>
    <t xml:space="preserve">     Jun.2024</t>
  </si>
  <si>
    <t>Arkade Developers Pvt Ltd</t>
  </si>
  <si>
    <t>Arkade Earth</t>
  </si>
  <si>
    <t>kanjur Marg East, Kurla-400042</t>
  </si>
  <si>
    <t>P51800011586</t>
  </si>
  <si>
    <t>18/03/2017</t>
  </si>
  <si>
    <t>LODHA GROUP</t>
  </si>
  <si>
    <t>LAKE SHORE GREEN</t>
  </si>
  <si>
    <t>at village Khoni and Hedutane,Taluka Kalyan, Dist Thane</t>
  </si>
  <si>
    <t>P51700000378</t>
  </si>
  <si>
    <t>THE DOWNTOWN</t>
  </si>
  <si>
    <t>P51700000506</t>
  </si>
  <si>
    <t>31/12/2021</t>
  </si>
  <si>
    <t>CODENAME EPIC</t>
  </si>
  <si>
    <t>A51800000454</t>
  </si>
  <si>
    <t>31/08/2016</t>
  </si>
  <si>
    <t>M/s Keystone Realtors Private Limited</t>
  </si>
  <si>
    <t xml:space="preserve">SEASON </t>
  </si>
  <si>
    <t>At N. DharmadhikariMarg, Gandhi Nagar, Bandra (e), Mumbai – 400 051</t>
  </si>
  <si>
    <t>P51800001433</t>
  </si>
  <si>
    <t>31/06/2021</t>
  </si>
  <si>
    <t>RUSTOMJEE GROUP</t>
  </si>
  <si>
    <t>URBANIA-AZZIANO</t>
  </si>
  <si>
    <t>Eastern Express Highway, Maziwade, Thane west</t>
  </si>
  <si>
    <t>P51700000950</t>
  </si>
  <si>
    <t>URBANIA-AURALIA</t>
  </si>
  <si>
    <t>P51700001516</t>
  </si>
  <si>
    <t>AMARA</t>
  </si>
  <si>
    <t xml:space="preserve">Village-Kolshet, Balkum, Dist-Thane </t>
  </si>
  <si>
    <t>P51700001065</t>
  </si>
  <si>
    <t>31/06/2022</t>
  </si>
  <si>
    <t>Patna</t>
  </si>
  <si>
    <t>Ranchi</t>
  </si>
  <si>
    <t>SUBIR KUMAR, CM CREDIT</t>
  </si>
  <si>
    <t>M/s Arpan Megastructures Pvt. Ltd.</t>
  </si>
  <si>
    <t>Arpan Vilas</t>
  </si>
  <si>
    <t>Near Tetar Toli Talab, Behind Bariatu Thana, Ranchi, Jharkhand.</t>
  </si>
  <si>
    <t xml:space="preserve">RERA Jharkhand dated 12.04.2019 </t>
  </si>
  <si>
    <t>20/11/2018</t>
  </si>
  <si>
    <t>19/11/2021</t>
  </si>
  <si>
    <t>M/s Ilika Estates Pvt. Ltd.</t>
  </si>
  <si>
    <t>Samriddhi Park</t>
  </si>
  <si>
    <t>Village –Ara, P.s. Tatisilwai Thana No. 178 Ranchi, Jharkhand.</t>
  </si>
  <si>
    <t xml:space="preserve">JRERA/PROJECT/198/2019 </t>
  </si>
  <si>
    <t>22/02/2016</t>
  </si>
  <si>
    <t>17/02/2020</t>
  </si>
  <si>
    <t>06.12.2019</t>
  </si>
  <si>
    <t>M/s Moti Infrastructures.</t>
  </si>
  <si>
    <t>Pearl Orchid</t>
  </si>
  <si>
    <t>Argora, Kathal More Road, Ranchi, Jharkhand)</t>
  </si>
  <si>
    <t xml:space="preserve">JRERA/PROJECT/447/2019 </t>
  </si>
  <si>
    <t xml:space="preserve">23.1.2020 </t>
  </si>
  <si>
    <t>M/s Ashiana Housing Ltd.</t>
  </si>
  <si>
    <t>0657-6610006</t>
  </si>
  <si>
    <t>Ashiana Aditya</t>
  </si>
  <si>
    <t>Ashiana Aditya, industrial Area, phase-V11, Tata Kandra Main Road, Adityapur, Saraikela Kharsawan, Jharkhand</t>
  </si>
  <si>
    <t xml:space="preserve">JHARERA/PROJECT/790/2019 </t>
  </si>
  <si>
    <t>15.07.2020</t>
  </si>
  <si>
    <t>Samridhhi Garden</t>
  </si>
  <si>
    <t>Ward No-1, (Old), 03 (New), Tagore Hill Road, Morabadi, Ranchi</t>
  </si>
  <si>
    <t xml:space="preserve">JRERA/PROJECT/231/2019 </t>
  </si>
  <si>
    <t>PATNA</t>
  </si>
  <si>
    <t>Indresh Kumar</t>
  </si>
  <si>
    <t>AASTIK GROUP</t>
  </si>
  <si>
    <t>VIJAY SINGH YADAV PATH KHAGAUL ROAD PATNA</t>
  </si>
  <si>
    <t>KIRTI SAGAR CONSTRUCTION LTD.</t>
  </si>
  <si>
    <t>KIRTI DHARNIDHAR KUWAR ENCLAVE</t>
  </si>
  <si>
    <t>RPS MORE ARYA SAMAJ MANDIR ROAD BAILEY ROAD PATNA</t>
  </si>
  <si>
    <t>BRERAP00114-1/82/R51/2018</t>
  </si>
  <si>
    <t>VENUS STAR CONSTRUCTION PVT LTD.</t>
  </si>
  <si>
    <t>0612 2297222,
0612 2297444</t>
  </si>
  <si>
    <t xml:space="preserve">VENUS PARADISE </t>
  </si>
  <si>
    <t>ASOPUR, NEAR TRICHUWAN SCHOOL, MAIN DANAPUR KHAGAUL ROAD, PATNA - 801503</t>
  </si>
  <si>
    <t>BRERAP00014-1/04/R1/18</t>
  </si>
  <si>
    <t>EMPIRE</t>
  </si>
  <si>
    <t>MUSTAFAPUR, DHIBRA, PATNA - 801 503</t>
  </si>
  <si>
    <t>BRERAP00014-2/1273/R-/035/2020</t>
  </si>
  <si>
    <t xml:space="preserve">KHELARI  BUILDER AND CONSTRUCTION PVT. LTD. </t>
  </si>
  <si>
    <t>SANVARDHANI SOCIETY</t>
  </si>
  <si>
    <t>HARI OM NAGAR, OPP JALALPUR CITY, RAMJAIPAL ROAD, NAHAR CHOWK, PATNA</t>
  </si>
  <si>
    <t>BRERAO00099-1/35/R35/2018</t>
  </si>
  <si>
    <t>SAAKAR GROUP</t>
  </si>
  <si>
    <t>62027 50748, 
62027 50747</t>
  </si>
  <si>
    <t>AQUA CITY</t>
  </si>
  <si>
    <t>SAAKAR AQUA CITY USARI MAKHDUMPUR ROAD SANDALPUR KHAGAUL DANAPUR PATNA</t>
  </si>
  <si>
    <t>BRERAP00272-2/233/R96/2018</t>
  </si>
  <si>
    <t>1547 (Flat) 43 (SHOP)</t>
  </si>
  <si>
    <t>NAGPUR</t>
  </si>
  <si>
    <t>03.11.2019</t>
  </si>
  <si>
    <t>M/s Hemdeep Constructions</t>
  </si>
  <si>
    <t>09623055999/09623083101/7888053999</t>
  </si>
  <si>
    <t>Devki Heights</t>
  </si>
  <si>
    <t>Plot No 12 to 19,Malik makbuja layout,Mouza:- Hazaripahad,Nagpur</t>
  </si>
  <si>
    <t>P50500019487</t>
  </si>
  <si>
    <t>This site is near to good education Institutes,metro Station is 10 Minutes aay Free flowing fresh air due to Higher Elevation &amp; views of vast expanse of green covers</t>
  </si>
  <si>
    <t>20.02.2020</t>
  </si>
  <si>
    <t>M/s Abhijit Realtors and infraventure Private Ltd.</t>
  </si>
  <si>
    <t>9881498525/9637825393</t>
  </si>
  <si>
    <t>Jayanti Nagaari-VII</t>
  </si>
  <si>
    <t>Besa Pipla Rd ,New Hanuman Nagar,Manewada,Nagpur,Maharashtra-440024</t>
  </si>
  <si>
    <t>P50500016307</t>
  </si>
  <si>
    <t>swimming pool,Gym,Clubhouse,Indoor Games, Yoga Zone,Landscape Garden,CCTV Surveliance,Outdoor Games</t>
  </si>
  <si>
    <t>05.05.2020</t>
  </si>
  <si>
    <t>M/s  Shree Laxmi Ventures Private Limited</t>
  </si>
  <si>
    <t>9881726615/9850395165</t>
  </si>
  <si>
    <t>1) Shri Laxmi Estate –I  &amp; 2) Shri Laxmi Estate - II</t>
  </si>
  <si>
    <t>Kh no 18/3 PH no 38 ,Mouza:- Pipla,Nagpur(Rural),Nagpur-440023</t>
  </si>
  <si>
    <t>P50500021458</t>
  </si>
  <si>
    <t>recreation space,children pay area,indoor gym,indoor play area,solar water heater,cctv survilleance</t>
  </si>
  <si>
    <t>18.05.2020</t>
  </si>
  <si>
    <t xml:space="preserve">M/s Green Space Infra </t>
  </si>
  <si>
    <t>9834074730/9960331268</t>
  </si>
  <si>
    <t xml:space="preserve">Green City -4 </t>
  </si>
  <si>
    <t>kh no 14/2 at gotal panjari,Nagpur(Rural),Nagpur-441108</t>
  </si>
  <si>
    <t>P50500025013</t>
  </si>
  <si>
    <t>12.02.2020</t>
  </si>
  <si>
    <t>M/s Concrete  Developers</t>
  </si>
  <si>
    <t>9372165261/9834745782/9823032502/9823034149</t>
  </si>
  <si>
    <t>The Narendra Heights</t>
  </si>
  <si>
    <t>Kh No 58/1 GH 58/5 and 58/1k (Part),P S K No 44,City Survey No 499,500/3 and Sheet No 673/674,Ward no 15,Narendra nagar,Mouza:- Somalwada,Nagpur.</t>
  </si>
  <si>
    <t>P50500015511</t>
  </si>
  <si>
    <t>PUNE</t>
  </si>
  <si>
    <t>ARHUM ERECTORS LLP &amp; ASHDAN DEVELOPERS PVT LTD</t>
  </si>
  <si>
    <t>Peagusus</t>
  </si>
  <si>
    <t>lands bearing Gat Nos. 124, 125, 127,128, 129, 130, 131, 132, 137, 138, 139, 140, 141, 142, 144 to 153, 155 to 164, 166, 167, 169, 170 &amp; 194 situated at Village Manjri Khurd, Taluka Haveli, Dist. Pune</t>
  </si>
  <si>
    <t>P52100024551</t>
  </si>
  <si>
    <t>Macrotech</t>
  </si>
  <si>
    <t>LODHA BELMONDO</t>
  </si>
  <si>
    <t>Lodha Belmondo, at post Gahunje, Pune Mumbai Exp. Highway, Pune</t>
  </si>
  <si>
    <t>P52100000406</t>
  </si>
  <si>
    <t>3S PROPERTIES</t>
  </si>
  <si>
    <t xml:space="preserve">Shaurya Residency on Survey No 1/1/1, 1/1/2, 1/2, 1/3, 1/8/1, 1/8/2, 1/9/1, 1/5/2, 1/4, 1/6/1 at Lohegaon Pune, Tal Haveli, Dist. Pune                                                                                                                             </t>
  </si>
  <si>
    <t>P52100005749</t>
  </si>
  <si>
    <t>DESTINATION LLP KHARADI</t>
  </si>
  <si>
    <t>ZEN ESTATE</t>
  </si>
  <si>
    <t>plot No. P-5 admeasuring about 6656.40 Sq. Mt. and Plot No. P-6 admeasuring about 6656.40 Sq. Mt. total area admeasuring 13312.80 Sq. Mt. out of survey nos. 18/1+2+3+19/1+2 sanctioned layout for S. No. 18/1 admeasuring 01H 97R, S. No. 18/2 admeasuring 04H 33R, S. no. 18/3 admeasuring 04H 33R, S. No. 19/1 admeasuring 04H 33R, S. No. 19/2 admeasuring 02H 36R, total area admeasuring about 17 Hectare 32 Ares, situated at village Kharadi, Taluka Haveli, Dist. Pune.</t>
  </si>
  <si>
    <t>P52100022495</t>
  </si>
  <si>
    <t>BEVERALLY HILLS BANER</t>
  </si>
  <si>
    <t>BEVERALLY HILLS,  PAN CARD CLUB ROAD, BANER, PUNE</t>
  </si>
  <si>
    <t>P52100021349</t>
  </si>
  <si>
    <t>Kakkad properties</t>
  </si>
  <si>
    <t>LA VIDA</t>
  </si>
  <si>
    <t>P52100019928 DATE 13/03/2019</t>
  </si>
  <si>
    <t xml:space="preserve">VISION CREATIVE INFRA (VISON CREATIVE GROUP) </t>
  </si>
  <si>
    <t>VISION STARWEST PH 1</t>
  </si>
  <si>
    <t>S. No. 126/127/5, Off Mumbai Bangalore Highway, situated at Village-Tathwade, Taluka-Mulshi, Dist-Pune within local limits of Pimpri Chinchwad Municipal Corporation and within the jurisdiction of Sub-registrar Haveli, Pune-411033.</t>
  </si>
  <si>
    <t>P52100024346</t>
  </si>
  <si>
    <t>Oxford realty LLP</t>
  </si>
  <si>
    <t>Godrej Rejuve</t>
  </si>
  <si>
    <t>Survey no 9 to 14 Near Renuka Mata Mandir Keshav nagar Mundhwa Pune</t>
  </si>
  <si>
    <t>P52100018720</t>
  </si>
  <si>
    <t>NNP Buildcon</t>
  </si>
  <si>
    <t>Blue water</t>
  </si>
  <si>
    <t>Mahalunge Mulshi</t>
  </si>
  <si>
    <t>P52100009531</t>
  </si>
  <si>
    <t xml:space="preserve">Shapoorji Palonji </t>
  </si>
  <si>
    <t>Joyville phase II</t>
  </si>
  <si>
    <t>land bearing S. No. 98/1,98/2,99/1,99/2,99/3,99/4,101/2,101/3 situated at Mouje – Mann, taluka Mulshi, Dist Pune within the local limits of Zilla Parishad Pune, Panchayat Samiti Mulashi, Grampanchyat Mann and with local limits of Sub Registrar Mulshi.</t>
  </si>
  <si>
    <t>P52100016775</t>
  </si>
  <si>
    <t> Akola</t>
  </si>
  <si>
    <t> 24.01.2020</t>
  </si>
  <si>
    <t>Gokul Developers</t>
  </si>
  <si>
    <t>VRINDAVAN GARDEN APARTMENT</t>
  </si>
  <si>
    <t>Survey No. 13, Layout Plot No. 2 of Mouje Akoli Bk. Taluka and District Akola within the limits of Akola Municipal Corporation , Akola-444001</t>
  </si>
  <si>
    <t>P50100003137</t>
  </si>
  <si>
    <t> 34</t>
  </si>
  <si>
    <t>Project is completed</t>
  </si>
  <si>
    <t>AURANGABAD</t>
  </si>
  <si>
    <t>M/s A. M. PATEL INFRA Pvt lTD</t>
  </si>
  <si>
    <t>9370011115/0240-2364485</t>
  </si>
  <si>
    <t>180 GREEN AND 51 GREEN</t>
  </si>
  <si>
    <t>Gat No. 39, Opp. Kamalnayan Bajaj Hospital, Beed Bypass, Aurangabad</t>
  </si>
  <si>
    <t>P51500004770</t>
  </si>
  <si>
    <t>04.01.2020</t>
  </si>
  <si>
    <t>M/s SIMAR PRIDE VENTURES  LLP</t>
  </si>
  <si>
    <t>0240-2345016</t>
  </si>
  <si>
    <t>MY WORLD</t>
  </si>
  <si>
    <t xml:space="preserve"> Gut no. 708, Chikhalthan, Opp. Airport, Aurangabad</t>
  </si>
  <si>
    <t>P51500015814, P51500015842</t>
  </si>
  <si>
    <t>24/06/2021</t>
  </si>
  <si>
    <t>M/S. ADANI ESTATE MANAGEMENT PRIVATE LIMITED</t>
  </si>
  <si>
    <t xml:space="preserve"> Amogha</t>
  </si>
  <si>
    <t>29/12/2020</t>
  </si>
  <si>
    <t>17/6/2021</t>
  </si>
  <si>
    <t>Aster-Phase-1</t>
  </si>
  <si>
    <t>20/6/2020</t>
  </si>
  <si>
    <t>21/6/2021</t>
  </si>
  <si>
    <t>25.08.2021</t>
  </si>
  <si>
    <t>SHREENATH DEVELOPERS</t>
  </si>
  <si>
    <t>VAIDEHI SHINE</t>
  </si>
  <si>
    <t xml:space="preserve">MAA08460/110521 </t>
  </si>
  <si>
    <t>16.07.2018</t>
  </si>
  <si>
    <t>31.03.2025</t>
  </si>
  <si>
    <t>Nill</t>
  </si>
  <si>
    <t>26.08.2021</t>
  </si>
  <si>
    <t>SOBHA LTD</t>
  </si>
  <si>
    <t>SOBHA DREAM HEIGHTS</t>
  </si>
  <si>
    <t>GIFT CITY GANDHINAGR</t>
  </si>
  <si>
    <t xml:space="preserve">RAA05158/280319 </t>
  </si>
  <si>
    <t>28.03.2019</t>
  </si>
  <si>
    <t>31.03.2024</t>
  </si>
  <si>
    <t>Baroda</t>
  </si>
  <si>
    <t>31/08/2021</t>
  </si>
  <si>
    <t>Vipin Garg</t>
  </si>
  <si>
    <t>Shailesh Jadav 9824115742</t>
  </si>
  <si>
    <t>Gajanand Residency</t>
  </si>
  <si>
    <t>Dighe Wada
B/h Axis Bank
Nr. Fire Brigade
Char Rasta
Dandia Bazar
Vadodara</t>
  </si>
  <si>
    <t>PR/GJ/VADODARA/VADODARA/Others/ RAA07055/280520.</t>
  </si>
  <si>
    <t>28/05/2020</t>
  </si>
  <si>
    <t>31/12/2024</t>
  </si>
  <si>
    <t>Mr.Alpesh Prajapati -7226064446</t>
  </si>
  <si>
    <t>HARI DARSHAN PALACE</t>
  </si>
  <si>
    <t>Besides Haveli Resi cum plaza, Makarpura Air force Road,Makarpura,Vadodara-390014</t>
  </si>
  <si>
    <t xml:space="preserve">PR/GJ/VADODARA/VADODARA/Others/MAA06366/211119  </t>
  </si>
  <si>
    <t>21/11/2019</t>
  </si>
  <si>
    <t>Shahdol</t>
  </si>
  <si>
    <t>26/08/2021</t>
  </si>
  <si>
    <t>Mr.Lalwani</t>
  </si>
  <si>
    <t xml:space="preserve">MAHAVEERAYA DEV Build India Pvt ltd. P </t>
  </si>
  <si>
    <t xml:space="preserve">Shri ram residency </t>
  </si>
  <si>
    <t>Burhar</t>
  </si>
  <si>
    <t>22/10/2018</t>
  </si>
  <si>
    <t>21/08/2021</t>
  </si>
  <si>
    <t xml:space="preserve">Swastik association </t>
  </si>
  <si>
    <t>Swastik Green Valley</t>
  </si>
  <si>
    <t>14/04/2023</t>
  </si>
  <si>
    <t>JABALPUR</t>
  </si>
  <si>
    <t>ARUN KUMAR TIWARI -9301360000</t>
  </si>
  <si>
    <t>KACHNAR BARSANA</t>
  </si>
  <si>
    <t>EKTA CHAUK VIJAY NAGAR</t>
  </si>
  <si>
    <t>P-JBP-18-1918</t>
  </si>
  <si>
    <t>SANJAY KAKWANI -9425154399</t>
  </si>
  <si>
    <t>VAISHALI PARSIHAR PHASE II</t>
  </si>
  <si>
    <t>NARMADA NAGAR GAURIGHAT</t>
  </si>
  <si>
    <t>APPLIED</t>
  </si>
  <si>
    <t>AGI INFRA LIMITED -9872635062</t>
  </si>
  <si>
    <t>AGI URBANA</t>
  </si>
  <si>
    <t>PBRERA-JAL33-PR0405</t>
  </si>
  <si>
    <t>NISHANT RANJAN</t>
  </si>
  <si>
    <t>M/S CITI DEVELOPERS -8728840000</t>
  </si>
  <si>
    <t>MOTIA BLUE RIDGE</t>
  </si>
  <si>
    <t>PEER MUCHALLA, ZIRAKPUR</t>
  </si>
  <si>
    <t>PBRERA-SAS80-PR0333</t>
  </si>
  <si>
    <t>19.08.2021</t>
  </si>
  <si>
    <t>ANKIT GARG</t>
  </si>
  <si>
    <t>UMBERA GROUP Mr. Nikhil Kansal- 9646553325</t>
  </si>
  <si>
    <t>UMBERA HOMEZ</t>
  </si>
  <si>
    <t>FEROZEPUR ROAD</t>
  </si>
  <si>
    <t>PBRERA-LDH-45-PR0444</t>
  </si>
  <si>
    <t>28/02/2024</t>
  </si>
  <si>
    <t>UMBERA GROUP -Mrs. Aman- 8822882203</t>
  </si>
  <si>
    <t>CANAL VIEW BYE PASS ROAD</t>
  </si>
  <si>
    <t>PBRERA-LDH-45-PR0088</t>
  </si>
  <si>
    <t>25/10/2017</t>
  </si>
  <si>
    <t>31.12.2021</t>
  </si>
  <si>
    <t>Hydrabad</t>
  </si>
  <si>
    <t>29/07/2021</t>
  </si>
  <si>
    <t>VASAVI INFRACON LLP</t>
  </si>
  <si>
    <t>VASAVI URBAN</t>
  </si>
  <si>
    <t>13.08.2021</t>
  </si>
  <si>
    <t>RISINIA BUILDERS</t>
  </si>
  <si>
    <t xml:space="preserve">RISINIA OYESTER </t>
  </si>
  <si>
    <t>25.10.2024</t>
  </si>
  <si>
    <t>Delhi</t>
  </si>
  <si>
    <t>Delhi North</t>
  </si>
  <si>
    <t>Abhishek Kaushik</t>
  </si>
  <si>
    <t>Star City Real Estates Pvt Ltd -9958973331</t>
  </si>
  <si>
    <t>ACE DIVINO</t>
  </si>
  <si>
    <t>Plot No GH 14A, Sector 1, Greater NOIDA (UP)</t>
  </si>
  <si>
    <t>UPRERAPRJ6734</t>
  </si>
  <si>
    <t>29.10.2023</t>
  </si>
  <si>
    <t>Jodhpur</t>
  </si>
  <si>
    <t>Ashok Kumar Tak</t>
  </si>
  <si>
    <t>Shri Ridhi Sidhi Buildcon mob.no.9828105500</t>
  </si>
  <si>
    <t>Sai Enclave</t>
  </si>
  <si>
    <t>Khasra No 974,983 at village Mandore, Tehsil &amp; District -Jodhpur, State-Rajasthan</t>
  </si>
  <si>
    <t>RAJ/P/2020/1373</t>
  </si>
  <si>
    <t>01.08.2020</t>
  </si>
  <si>
    <t>11.10.2023</t>
  </si>
  <si>
    <t>Kota</t>
  </si>
  <si>
    <t>MR.S N GUPTA  Mob.no.9414189897</t>
  </si>
  <si>
    <t>EVERSHINE INFRATECH CREATIONS LLP</t>
  </si>
  <si>
    <t>ROYAL ORCHID</t>
  </si>
  <si>
    <t>RAJ/P/2019/0947</t>
  </si>
  <si>
    <t>MR. CHETAN SAINI</t>
  </si>
  <si>
    <t>SHUBH INFRA projects</t>
  </si>
  <si>
    <t>SHUBH AFFINITY</t>
  </si>
  <si>
    <t>RAJ/P/2019/1003</t>
  </si>
  <si>
    <t>DELHI SOUTH</t>
  </si>
  <si>
    <t>27/08/2021</t>
  </si>
  <si>
    <t>DEVESH KUMAR GUPTA</t>
  </si>
  <si>
    <t>BASANT PROJECTS LIMITED(part of Unity group) -9654887739/011-61246666,25806666</t>
  </si>
  <si>
    <t>THE AMARYLLIS</t>
  </si>
  <si>
    <t>KISHAN GANJ NEW ROHTAK ROAD KAROL BAGH DELHI</t>
  </si>
  <si>
    <t>phase -1-DLRERA2018P0004</t>
  </si>
  <si>
    <t>Phase 1 completed CC and OC Received</t>
  </si>
  <si>
    <t>NIl</t>
  </si>
  <si>
    <t>Phase -2-DLRERA2018P0007</t>
  </si>
  <si>
    <t>Phase 2-30th April 2022 as per RERA</t>
  </si>
  <si>
    <t>BASANT PROJECTS LIMITED(part of Unity group)- 9654887739/011-61246666,25806666</t>
  </si>
  <si>
    <t>Phase-3-DLRERA2018P0011</t>
  </si>
  <si>
    <t>Phase 3-30th Sep 2022 as per RERA</t>
  </si>
  <si>
    <t>Phase-4-DLRERA2018P0009</t>
  </si>
  <si>
    <t>Phase 4-30th sep 2022 as per RERA</t>
  </si>
  <si>
    <t>Dinesh Chand Jain 9414182822</t>
  </si>
  <si>
    <t>15/08/2023</t>
  </si>
  <si>
    <t>14/02/2020</t>
  </si>
  <si>
    <t>14/02/2024</t>
  </si>
  <si>
    <t>MR.S N GUPTA -9414189897</t>
  </si>
  <si>
    <t>MR. CHETAN SAIN</t>
  </si>
  <si>
    <t>07.08.2021</t>
  </si>
  <si>
    <t>M/S NANDAN PRIME VILLAS -7230003003</t>
  </si>
  <si>
    <t>NANDAN PRIME VILLAS</t>
  </si>
  <si>
    <t>KHASRA NO 552/826,553, MAHAL ROAD ,JAIPUR</t>
  </si>
  <si>
    <t>RAJ/P/2020/1254</t>
  </si>
  <si>
    <t>28.04.2020</t>
  </si>
  <si>
    <t>31.10.2023</t>
  </si>
  <si>
    <t>18.08.2021</t>
  </si>
  <si>
    <t>ASHIANA HOUSING LTD -0141-4050606</t>
  </si>
  <si>
    <t>ASHIANA UMANG PHASE V</t>
  </si>
  <si>
    <t>432,433,434,434/735,435,436,437,437/736,438,439,440,453,454,454/2,454/1,478/716,479,480,481,482,483,484,485,500,502,503,504/1, TEHSIL JHAI , NEAR MAHINDRA SEZ, AJMER ROAD, JAIPUR</t>
  </si>
  <si>
    <t>RAJ/P/2021/1430</t>
  </si>
  <si>
    <t>01.02.2021</t>
  </si>
  <si>
    <t>31.10.2024</t>
  </si>
  <si>
    <t>BASANT PROJECTS LIMITED(part of Unity group)-9654887739/011-61246666,25806666</t>
  </si>
  <si>
    <t>BASANT PROJECTS LIMITED(part of Unity group)</t>
  </si>
  <si>
    <t xml:space="preserve">Siliguri </t>
  </si>
  <si>
    <t>Dwarika Heights, Sri Deepak Kumar Agarwal &amp; Sri Naresh Kumar Agarwal</t>
  </si>
  <si>
    <t>Dwarika Infra</t>
  </si>
  <si>
    <t>Siliguri</t>
  </si>
  <si>
    <t>Dwarika Estate (Proj. Dwarika Elegance)</t>
  </si>
  <si>
    <t>JHANSI</t>
  </si>
  <si>
    <t>M/S SIVANTA HOMES</t>
  </si>
  <si>
    <t>KANPUR GWALIOR HIGHWAY, JHANSI</t>
  </si>
  <si>
    <t>M/S MARS DEVELOPERS AND BUILDTECH PVT LTD</t>
  </si>
  <si>
    <t>RADHIKA ORCHID</t>
  </si>
  <si>
    <t>Mr.Akhilesh Chandra(Senior Manager)</t>
  </si>
  <si>
    <t>M/s ANS Developers Pvt Ltd Mob No.6390101160</t>
  </si>
  <si>
    <t>Valencia county</t>
  </si>
  <si>
    <t>Shalimar One World, Saheed Path, Gomti Nagar Vill-Baghamau Lucknoe</t>
  </si>
  <si>
    <t>UPRERAPRJ612919</t>
  </si>
  <si>
    <t>04.09.2021</t>
  </si>
  <si>
    <t>Rajiv Singh</t>
  </si>
  <si>
    <t>Vishwakarma Builder Group -9690020221</t>
  </si>
  <si>
    <t>Krishna Lok</t>
  </si>
  <si>
    <t>Shashtri Puram , Sunari, District- Agra</t>
  </si>
  <si>
    <t>UPRERAPRJ8478</t>
  </si>
  <si>
    <t>legal in process</t>
  </si>
  <si>
    <t>Vishwakarma Builder Group-9690020221</t>
  </si>
  <si>
    <t>Krishna Valley</t>
  </si>
  <si>
    <t>UPRERAPRJ511164</t>
  </si>
  <si>
    <t>THANE</t>
  </si>
  <si>
    <t>TYCOON AVANTI LLP</t>
  </si>
  <si>
    <t>GOLDMINE AVENUE I</t>
  </si>
  <si>
    <t>KALYAN WEST</t>
  </si>
  <si>
    <t>30/04/2025</t>
  </si>
  <si>
    <t>METRO DREAM HOMES</t>
  </si>
  <si>
    <t>PARAMOUNT</t>
  </si>
  <si>
    <t>DIAGHAR- THANE</t>
  </si>
  <si>
    <t>30/06/2026</t>
  </si>
  <si>
    <t>ORB DEVELOPERS -7903283710</t>
  </si>
  <si>
    <t>SHREE GANESH RAJNARAYAN SHOBHA COMPLEX</t>
  </si>
  <si>
    <t>NASRIGANJ DIDARGANJ PATNA</t>
  </si>
  <si>
    <t>BRERAP00067-1/1122/R-932/2020</t>
  </si>
  <si>
    <t>MUZAFFARPUR</t>
  </si>
  <si>
    <t>30.06.2021</t>
  </si>
  <si>
    <t>ASHA REALITY ESTATE -9835234322</t>
  </si>
  <si>
    <t>DR RAM PRASAD ESTATE</t>
  </si>
  <si>
    <t>KOLHWA PAIGAMBER BAIRAIYA MUZAFFARPUR</t>
  </si>
  <si>
    <t>BRERAP00418-3/943/R-887/2020</t>
  </si>
  <si>
    <t>MR.MAYUR SHINDE</t>
  </si>
  <si>
    <t>THANGE CONSTRUCTIONS .Mob no.9850162891</t>
  </si>
  <si>
    <t>SAMBHAJI RESIDENCY
 PHASE II</t>
  </si>
  <si>
    <t>MIDC BIKIN ,
 AURANGABAD</t>
  </si>
  <si>
    <t>P51500027050</t>
  </si>
  <si>
    <t>MR.SIDDHARRTH SALVE</t>
  </si>
  <si>
    <t>M/S BHUVI LANDMARK LLP.Mob no.7770016902</t>
  </si>
  <si>
    <t>BHUVI MADHURBAN 
PHASE II</t>
  </si>
  <si>
    <t>BALAPUR,BEED BYPASS,
AURANGABAD</t>
  </si>
  <si>
    <t>P51500021822</t>
  </si>
  <si>
    <t>Pune</t>
  </si>
  <si>
    <t>30/08/2021</t>
  </si>
  <si>
    <t>Home Rising Construction LLP</t>
  </si>
  <si>
    <t>VTP Aethereus</t>
  </si>
  <si>
    <t>Prasanna Developer</t>
  </si>
  <si>
    <t>VTP Sierra</t>
  </si>
  <si>
    <t>Integrated Business Ecosystem Pvt Ltd</t>
  </si>
  <si>
    <t>VTP Altair</t>
  </si>
  <si>
    <t>Nagpur</t>
  </si>
  <si>
    <t>Mr Gautam Khobragade91-9405443472</t>
  </si>
  <si>
    <t>Om Shivam Bidkon Pvt. Ltd. -0712-2229721</t>
  </si>
  <si>
    <t>Shiv Kailasha</t>
  </si>
  <si>
    <t>P50500029945</t>
  </si>
  <si>
    <t>18/07/2021</t>
  </si>
  <si>
    <t>25/12/2026</t>
  </si>
  <si>
    <t>31/07/2021</t>
  </si>
  <si>
    <t>Mr.Swapnil Pillewan-91-9657214066</t>
  </si>
  <si>
    <t>Pyramid Ventures Pvt.Ltd.-7276264555</t>
  </si>
  <si>
    <t>Pyramid Blossom</t>
  </si>
  <si>
    <t>P50500022475</t>
  </si>
  <si>
    <t>25/09/2019</t>
  </si>
  <si>
    <t>25/12/2024</t>
  </si>
  <si>
    <t>24/08/2021</t>
  </si>
  <si>
    <t>22/08/2021</t>
  </si>
  <si>
    <t>Mr.Ashish Atey  91-7776920055</t>
  </si>
  <si>
    <t>ATHARVA INFRASTRUCTURE</t>
  </si>
  <si>
    <t>ATHARVA-VI</t>
  </si>
  <si>
    <t>P50500027148</t>
  </si>
  <si>
    <t>19/11/2020</t>
  </si>
  <si>
    <t>31/05/2024</t>
  </si>
  <si>
    <t>20/08/2024</t>
  </si>
  <si>
    <t>20/06/2019</t>
  </si>
  <si>
    <t>Varsha Buildcon</t>
  </si>
  <si>
    <t>Balaji Exotica</t>
  </si>
  <si>
    <t>Kewale</t>
  </si>
  <si>
    <t>29/06/2019</t>
  </si>
  <si>
    <t>Balaji Shrusti</t>
  </si>
  <si>
    <t>22/04/2019</t>
  </si>
  <si>
    <t>Akshar Om constructions</t>
  </si>
  <si>
    <t>Akshar Evita</t>
  </si>
  <si>
    <t>Uran</t>
  </si>
  <si>
    <t>31/08/2019</t>
  </si>
  <si>
    <t xml:space="preserve">Ashiyana Dream Homes Pvt Ltd </t>
  </si>
  <si>
    <t>Ashyiana Infinity Phase I</t>
  </si>
  <si>
    <t>Khopoli</t>
  </si>
  <si>
    <t>27/06/2019</t>
  </si>
  <si>
    <t>Panvelkar Infrastructue Pvt Ltd</t>
  </si>
  <si>
    <t>Greenford</t>
  </si>
  <si>
    <t>Badlapur</t>
  </si>
  <si>
    <t>Progressive Home</t>
  </si>
  <si>
    <t>Progressive Grande</t>
  </si>
  <si>
    <t>Sanpada</t>
  </si>
  <si>
    <t>28/02/2019</t>
  </si>
  <si>
    <t>Neel Siddhi Builders</t>
  </si>
  <si>
    <t>Neel Siddhi Regalia</t>
  </si>
  <si>
    <t>New Panvel</t>
  </si>
  <si>
    <t>Varsha Enterprises</t>
  </si>
  <si>
    <t>Balaji Park</t>
  </si>
  <si>
    <t xml:space="preserve">Kewale </t>
  </si>
  <si>
    <t>23/09/2019</t>
  </si>
  <si>
    <t>Om Sai Construction- Paradise Group</t>
  </si>
  <si>
    <t>Sai Mannat</t>
  </si>
  <si>
    <t>Kharghar</t>
  </si>
  <si>
    <t>27/09/2019</t>
  </si>
  <si>
    <t>Paradice Superstructure - Paradise Group</t>
  </si>
  <si>
    <t>Sai World Empire</t>
  </si>
  <si>
    <t xml:space="preserve">Kharghar </t>
  </si>
  <si>
    <t>Sai Aaradhya</t>
  </si>
  <si>
    <t>Roma Builders Pvt Ltd – Hiranandani Group</t>
  </si>
  <si>
    <t>Hiranandani Estate (Lakeview– Bldg No – 11,12 &amp; 13)</t>
  </si>
  <si>
    <t>Kalher</t>
  </si>
  <si>
    <t>Hiranandani Estate (Skylark– Pelican  &amp; Flamingo)</t>
  </si>
  <si>
    <t>06.09.2021</t>
  </si>
  <si>
    <t>M/S. NAKSHATRA INFRASTRUCTURE</t>
  </si>
  <si>
    <t>Nakshtra Aspire</t>
  </si>
  <si>
    <t>21/06/2018</t>
  </si>
  <si>
    <t>14.09.2021</t>
  </si>
  <si>
    <t>M/S. Buildwise Construction LLP</t>
  </si>
  <si>
    <t>Sanvi Nirman Estella</t>
  </si>
  <si>
    <t>24/8/2021</t>
  </si>
  <si>
    <t>13.09.2021</t>
  </si>
  <si>
    <t>Pacifica India Projects Private Limited</t>
  </si>
  <si>
    <t>Amara</t>
  </si>
  <si>
    <t>Sanathal, Tal: Sanand, Dis:Ahmedabad</t>
  </si>
  <si>
    <t>17/07/2020</t>
  </si>
  <si>
    <t>07.09.2021</t>
  </si>
  <si>
    <t xml:space="preserve">Aarambh Developers (A Unit of Anaya Infracon Pvt Ltd) </t>
  </si>
  <si>
    <t>Arambh</t>
  </si>
  <si>
    <t>23/07/2020</t>
  </si>
  <si>
    <t>4.09.2021</t>
  </si>
  <si>
    <t>Mr. Jigneshbhai Turakhiya -9328084815</t>
  </si>
  <si>
    <t>Amardeep Heights</t>
  </si>
  <si>
    <t>B/S Madhuvan Clublife, Nr. Cygnus World School, Sama-Harni link Road, Baroda.</t>
  </si>
  <si>
    <t>PR/GJ/VADOADARA/VADODARA/OTHERS/RAA08378/230421</t>
  </si>
  <si>
    <t>18/01/2021</t>
  </si>
  <si>
    <t>Mr. yogeshbhai Patel -9099410099</t>
  </si>
  <si>
    <t>Fortune AIR</t>
  </si>
  <si>
    <t>Fortune AIR Beside Rushita Bungalows Nr. Krunal Char Rasta, Gotri, Vadodara</t>
  </si>
  <si>
    <t>PR/GJ/VADODARA/VADODARA/OTHERS/MAA08066/170221</t>
  </si>
  <si>
    <t>31/12/2025</t>
  </si>
  <si>
    <t>03.09.2021</t>
  </si>
  <si>
    <t xml:space="preserve">DIVIN DEVELOPERS </t>
  </si>
  <si>
    <t>AASHIMA DIVINE CITY</t>
  </si>
  <si>
    <t>VILLAGE KATARA, P.H. NO. 43, HOSHANGABAD ROAD, BHOPAL</t>
  </si>
  <si>
    <t>P-BPL-17-434</t>
  </si>
  <si>
    <t>NEAR HOSHANGABAD ROAD</t>
  </si>
  <si>
    <t>GIRISH BUILDERS AND DEVELOPERS</t>
  </si>
  <si>
    <t>AASHIMA ROYAL CITY</t>
  </si>
  <si>
    <t>VILLAGE KATARA, HOSHANGABAD ROAD, BHOPAL</t>
  </si>
  <si>
    <t>P-BPL-17-461</t>
  </si>
  <si>
    <t>KESHAV DEVELOPERS</t>
  </si>
  <si>
    <t>MADHURAM HEIGHTS</t>
  </si>
  <si>
    <t>NR POLICE HOUSING  SOCIETY, BAIRAGARH CHICHALI, KOLAR ROAD, BHOPAL</t>
  </si>
  <si>
    <t>MADHUBAN HEIGHTS</t>
  </si>
  <si>
    <t>PRIYANKA NAGAR, KOLAR ROAD BHOPAL</t>
  </si>
  <si>
    <t>P-BPL-20-2518</t>
  </si>
  <si>
    <t>PANAJI</t>
  </si>
  <si>
    <t>12.09.2021</t>
  </si>
  <si>
    <t>MANGLAM BUILD DEVELOPERS LIMITED</t>
  </si>
  <si>
    <t>MANGLAM'S CASA AMORA PHASE III</t>
  </si>
  <si>
    <t>KADAMBA PLATEAU, NEAR PANAJI CHURCH, OLD GOA, GOA</t>
  </si>
  <si>
    <t>25.02.2017</t>
  </si>
  <si>
    <t>MAY, 2023</t>
  </si>
  <si>
    <t>Indresh Kumar &amp; Akshay Vivek</t>
  </si>
  <si>
    <t>ORB DEVELOPERS</t>
  </si>
  <si>
    <t>50 (FLAT) 5 (SHOP)</t>
  </si>
  <si>
    <t>15.09.2021</t>
  </si>
  <si>
    <t>Atul and Umesh (6359895008/6359895010)</t>
  </si>
  <si>
    <t>Shree Krishna Corporation -9377353296</t>
  </si>
  <si>
    <t>Shree Krishna Dream</t>
  </si>
  <si>
    <t>F.P No-83/B T.P  61 Opp. Vinayaj Height, Nr SMC Garden Godadara, Surat-394210</t>
  </si>
  <si>
    <t>PR/GJ/SURAT/SURATCITY/SUDA/MAA06731/010220 DATE 01.02.2020 TO 31.12.2022</t>
  </si>
  <si>
    <t>01.02.2020</t>
  </si>
  <si>
    <t>31.12.2022</t>
  </si>
  <si>
    <t>M/s Esskaay Corportation -9327924785</t>
  </si>
  <si>
    <t>Shree Krishna Heritage</t>
  </si>
  <si>
    <t>F.P 99/2,T.P 69 Dindoli Lake garden Nr. Ambika Row House B/s SMC Community Hall Dindoli Surat</t>
  </si>
  <si>
    <t>PR/GJ/SURAT/SURATCITY/SUDA/MAA04091/221118 DATE 22.11.2018 TO 30.06.2021</t>
  </si>
  <si>
    <t>22.11.2018</t>
  </si>
  <si>
    <t>25.09.2021</t>
  </si>
  <si>
    <t>NAVEEN KUMAR. SENIOR MANAGER</t>
  </si>
  <si>
    <t>M/S BHARATH FLAT PROMOTTERS</t>
  </si>
  <si>
    <t>BHARATH GREEN AVENUE</t>
  </si>
  <si>
    <t>Old Survey No.22, TS No. 1292/5 part  Present TS No.1292/22, Melur Road, Srirangam, Tiruchirapalli- 620 006.</t>
  </si>
  <si>
    <t>TN/16/Building/0162/2021 dated 08/06/2021</t>
  </si>
  <si>
    <t>Project approved by SBI, Indian Bank &amp; HDFC Bank</t>
  </si>
  <si>
    <t>Vijayawada</t>
  </si>
  <si>
    <t>18.09.2020</t>
  </si>
  <si>
    <t>ASN MURTHY</t>
  </si>
  <si>
    <t>M/s Eluru Jute Mills Pvt Ltd -9100071735</t>
  </si>
  <si>
    <t>GREEN RACE</t>
  </si>
  <si>
    <t>GREEN GRACE, Near Mosque, OPP: HP Petrol Bunk, Main road, Pattabhipuram, Guntur 522006</t>
  </si>
  <si>
    <t>P07260061302 for Rose Tower, P07260101543 for Jasmine tower</t>
  </si>
  <si>
    <t>20.09.2021</t>
  </si>
  <si>
    <t>M/s Vasudha Builders and Developers -8331936786</t>
  </si>
  <si>
    <t>VASUDHA RESIDENCY</t>
  </si>
  <si>
    <t>IBRAHIMPATNAM,VIJAYAWADA,AP-521456</t>
  </si>
  <si>
    <t>P06080121651</t>
  </si>
  <si>
    <t>18.06.2019</t>
  </si>
  <si>
    <t>11.10.2021</t>
  </si>
  <si>
    <t>M/S UBBER REALTY -9815362101</t>
  </si>
  <si>
    <t>UBBER MEWS GATE</t>
  </si>
  <si>
    <t>VILLAGE AUJLA AND KHANPUR, KHARAR</t>
  </si>
  <si>
    <t>PBRERA-SAS80-PR0197</t>
  </si>
  <si>
    <t>YET TO BE COMPLETED</t>
  </si>
  <si>
    <t>RAIPUR</t>
  </si>
  <si>
    <t>12.10.2021</t>
  </si>
  <si>
    <t>M/S RADHA KISHAN BUILDCON</t>
  </si>
  <si>
    <t>EVERGREEN CITY</t>
  </si>
  <si>
    <t>TRANSPORT NAGAR BHILAI</t>
  </si>
  <si>
    <t>M/S BHARDWAJ PROMOTERS AND BUILDERS</t>
  </si>
  <si>
    <t>BHARDWAJ SKY</t>
  </si>
  <si>
    <t>TELIBANDHA RAIPUR</t>
  </si>
  <si>
    <t>11.06.2021</t>
  </si>
  <si>
    <t>21.12.2026</t>
  </si>
  <si>
    <t>SRI LAXMI NARASIMHA PVT.LTD -8331936786</t>
  </si>
  <si>
    <t>SRI LAXMI NARASIMHA HOMES</t>
  </si>
  <si>
    <t>R.S NO.185/1B,185/3,185/2,IBRAHIMPATNAM,AP-521456</t>
  </si>
  <si>
    <t>P0608012058</t>
  </si>
  <si>
    <t>15.07.2019</t>
  </si>
  <si>
    <t>15.07.2023</t>
  </si>
  <si>
    <t>AKOLA</t>
  </si>
  <si>
    <t>SALIL SINGH</t>
  </si>
  <si>
    <t>Mr. ANIL TAKWALE -9823176526</t>
  </si>
  <si>
    <t>DEVKI PARK</t>
  </si>
  <si>
    <t>ADARSH COLONY,AKOLA</t>
  </si>
  <si>
    <t>P50100029630</t>
  </si>
  <si>
    <t>16/02/2021</t>
  </si>
  <si>
    <t>UNDER CONST.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</si>
</sst>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14009]dd/mm/yyyy;@"/>
    <numFmt numFmtId="165" formatCode="dd\-mm\-yyyy"/>
    <numFmt numFmtId="166" formatCode="[$-409]d\-mmm\-yy;@"/>
    <numFmt numFmtId="167" formatCode="d/mm/yyyy;@"/>
    <numFmt numFmtId="168" formatCode="[$-409]mmm\-yy;@"/>
    <numFmt numFmtId="169" formatCode="dd\-mmm"/>
    <numFmt numFmtId="170" formatCode="[$-F800]dddd\,\ mmmm\ dd\,\ yyyy"/>
    <numFmt numFmtId="171" formatCode="[$-409]mmmm\-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mbria"/>
      <family val="1"/>
    </font>
    <font>
      <sz val="11"/>
      <color theme="1"/>
      <name val="Cambria"/>
      <family val="2"/>
      <scheme val="major"/>
    </font>
    <font>
      <sz val="11"/>
      <color rgb="FF000000"/>
      <name val="Cambria"/>
      <family val="2"/>
      <scheme val="major"/>
    </font>
    <font>
      <sz val="11"/>
      <name val="Calibri"/>
      <family val="2"/>
      <scheme val="minor"/>
    </font>
    <font>
      <sz val="11"/>
      <color theme="1"/>
      <name val="Book Antiqua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name val="Bookman Old Style"/>
      <family val="1"/>
    </font>
    <font>
      <sz val="11"/>
      <color rgb="FF000000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>
      <alignment vertical="center"/>
    </xf>
  </cellStyleXfs>
  <cellXfs count="121">
    <xf numFmtId="0" fontId="0" fillId="0" borderId="0" xfId="0"/>
    <xf numFmtId="0" fontId="3" fillId="4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65" fontId="6" fillId="0" borderId="1" xfId="0" applyNumberFormat="1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10" fontId="6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0" fontId="9" fillId="0" borderId="1" xfId="0" applyNumberFormat="1" applyFont="1" applyBorder="1" applyAlignment="1">
      <alignment horizontal="left" vertical="top" wrapText="1"/>
    </xf>
    <xf numFmtId="14" fontId="9" fillId="0" borderId="1" xfId="0" applyNumberFormat="1" applyFont="1" applyBorder="1" applyAlignment="1">
      <alignment horizontal="left" vertical="top" wrapText="1"/>
    </xf>
    <xf numFmtId="17" fontId="9" fillId="0" borderId="1" xfId="0" applyNumberFormat="1" applyFont="1" applyBorder="1" applyAlignment="1">
      <alignment horizontal="left" vertical="top" wrapText="1"/>
    </xf>
    <xf numFmtId="10" fontId="3" fillId="0" borderId="1" xfId="0" applyNumberFormat="1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left" vertical="top"/>
    </xf>
    <xf numFmtId="14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7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171" fontId="4" fillId="0" borderId="1" xfId="0" applyNumberFormat="1" applyFont="1" applyBorder="1" applyAlignment="1">
      <alignment horizontal="left"/>
    </xf>
    <xf numFmtId="168" fontId="4" fillId="0" borderId="1" xfId="0" applyNumberFormat="1" applyFont="1" applyBorder="1" applyAlignment="1">
      <alignment horizontal="left"/>
    </xf>
    <xf numFmtId="165" fontId="10" fillId="0" borderId="1" xfId="0" applyNumberFormat="1" applyFont="1" applyFill="1" applyBorder="1" applyAlignment="1">
      <alignment horizontal="left" vertical="top"/>
    </xf>
    <xf numFmtId="0" fontId="4" fillId="0" borderId="1" xfId="2" applyFont="1" applyFill="1" applyBorder="1" applyAlignment="1">
      <alignment horizontal="left"/>
    </xf>
    <xf numFmtId="14" fontId="4" fillId="0" borderId="1" xfId="2" applyNumberFormat="1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/>
    </xf>
    <xf numFmtId="14" fontId="4" fillId="0" borderId="1" xfId="2" applyNumberFormat="1" applyFont="1" applyFill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164" fontId="10" fillId="0" borderId="1" xfId="0" applyNumberFormat="1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/>
    </xf>
    <xf numFmtId="14" fontId="10" fillId="5" borderId="1" xfId="0" applyNumberFormat="1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14" fontId="11" fillId="5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/>
    </xf>
    <xf numFmtId="165" fontId="4" fillId="0" borderId="1" xfId="0" applyNumberFormat="1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/>
    </xf>
    <xf numFmtId="168" fontId="10" fillId="0" borderId="1" xfId="0" applyNumberFormat="1" applyFont="1" applyBorder="1" applyAlignment="1">
      <alignment horizontal="left" vertical="top"/>
    </xf>
    <xf numFmtId="164" fontId="10" fillId="0" borderId="1" xfId="0" applyNumberFormat="1" applyFont="1" applyBorder="1" applyAlignment="1">
      <alignment horizontal="left" vertical="top"/>
    </xf>
    <xf numFmtId="16" fontId="10" fillId="0" borderId="1" xfId="0" applyNumberFormat="1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left" vertical="center"/>
    </xf>
    <xf numFmtId="17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17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7" fontId="0" fillId="0" borderId="1" xfId="0" applyNumberFormat="1" applyFont="1" applyBorder="1" applyAlignment="1">
      <alignment horizontal="left"/>
    </xf>
    <xf numFmtId="2" fontId="0" fillId="0" borderId="1" xfId="0" applyNumberFormat="1" applyFont="1" applyBorder="1" applyAlignment="1">
      <alignment horizontal="left"/>
    </xf>
    <xf numFmtId="14" fontId="10" fillId="0" borderId="1" xfId="0" applyNumberFormat="1" applyFont="1" applyBorder="1" applyAlignment="1">
      <alignment horizontal="left" vertical="center" wrapText="1"/>
    </xf>
    <xf numFmtId="17" fontId="10" fillId="0" borderId="1" xfId="0" applyNumberFormat="1" applyFont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14" fontId="8" fillId="0" borderId="1" xfId="0" applyNumberFormat="1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17" fontId="0" fillId="0" borderId="1" xfId="0" applyNumberFormat="1" applyFont="1" applyBorder="1" applyAlignment="1">
      <alignment horizontal="left" wrapText="1"/>
    </xf>
    <xf numFmtId="0" fontId="4" fillId="0" borderId="1" xfId="2" applyFont="1" applyFill="1" applyBorder="1" applyAlignment="1">
      <alignment horizontal="left" wrapText="1"/>
    </xf>
    <xf numFmtId="0" fontId="10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14" fontId="4" fillId="0" borderId="1" xfId="2" applyNumberFormat="1" applyFont="1" applyFill="1" applyBorder="1" applyAlignment="1">
      <alignment horizontal="left" wrapText="1"/>
    </xf>
    <xf numFmtId="17" fontId="4" fillId="0" borderId="1" xfId="0" applyNumberFormat="1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top" wrapText="1"/>
    </xf>
    <xf numFmtId="10" fontId="0" fillId="0" borderId="1" xfId="0" applyNumberFormat="1" applyFont="1" applyFill="1" applyBorder="1" applyAlignment="1">
      <alignment horizontal="left" vertical="top" wrapText="1"/>
    </xf>
    <xf numFmtId="165" fontId="0" fillId="0" borderId="1" xfId="0" applyNumberFormat="1" applyFont="1" applyFill="1" applyBorder="1" applyAlignment="1">
      <alignment horizontal="left" vertical="top" wrapText="1"/>
    </xf>
    <xf numFmtId="17" fontId="0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 vertical="top" wrapText="1"/>
    </xf>
    <xf numFmtId="2" fontId="0" fillId="4" borderId="1" xfId="0" applyNumberFormat="1" applyFont="1" applyFill="1" applyBorder="1" applyAlignment="1">
      <alignment horizontal="left" vertical="top" wrapText="1"/>
    </xf>
    <xf numFmtId="17" fontId="0" fillId="4" borderId="1" xfId="0" applyNumberFormat="1" applyFont="1" applyFill="1" applyBorder="1" applyAlignment="1">
      <alignment horizontal="left" vertical="top" wrapText="1"/>
    </xf>
    <xf numFmtId="165" fontId="0" fillId="4" borderId="1" xfId="0" applyNumberFormat="1" applyFont="1" applyFill="1" applyBorder="1" applyAlignment="1">
      <alignment horizontal="left" vertical="top" wrapText="1"/>
    </xf>
    <xf numFmtId="10" fontId="0" fillId="4" borderId="1" xfId="0" applyNumberFormat="1" applyFont="1" applyFill="1" applyBorder="1" applyAlignment="1">
      <alignment horizontal="left" vertical="top" wrapText="1"/>
    </xf>
    <xf numFmtId="166" fontId="0" fillId="4" borderId="1" xfId="0" applyNumberFormat="1" applyFont="1" applyFill="1" applyBorder="1" applyAlignment="1">
      <alignment horizontal="left" vertical="top" wrapText="1"/>
    </xf>
    <xf numFmtId="2" fontId="0" fillId="0" borderId="1" xfId="0" applyNumberFormat="1" applyFont="1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left" vertical="top" wrapText="1"/>
    </xf>
    <xf numFmtId="167" fontId="0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left" vertical="top" wrapText="1"/>
    </xf>
    <xf numFmtId="9" fontId="0" fillId="0" borderId="1" xfId="1" applyFont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wrapText="1"/>
    </xf>
    <xf numFmtId="168" fontId="0" fillId="0" borderId="1" xfId="0" applyNumberFormat="1" applyFont="1" applyFill="1" applyBorder="1" applyAlignment="1">
      <alignment horizontal="left" vertical="top" wrapText="1"/>
    </xf>
    <xf numFmtId="169" fontId="0" fillId="0" borderId="1" xfId="0" applyNumberFormat="1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left" vertical="top" wrapText="1"/>
    </xf>
    <xf numFmtId="10" fontId="4" fillId="0" borderId="1" xfId="0" applyNumberFormat="1" applyFont="1" applyFill="1" applyBorder="1" applyAlignment="1">
      <alignment horizontal="left" vertical="top" wrapText="1"/>
    </xf>
    <xf numFmtId="9" fontId="4" fillId="0" borderId="1" xfId="1" applyFont="1" applyBorder="1" applyAlignment="1">
      <alignment horizontal="left" vertical="top" wrapText="1"/>
    </xf>
    <xf numFmtId="170" fontId="4" fillId="0" borderId="1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left"/>
    </xf>
    <xf numFmtId="0" fontId="0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9"/>
  <sheetViews>
    <sheetView tabSelected="1" workbookViewId="0">
      <pane ySplit="1" topLeftCell="A258" activePane="bottomLeft" state="frozen"/>
      <selection pane="bottomLeft" activeCell="H270" sqref="H270"/>
    </sheetView>
  </sheetViews>
  <sheetFormatPr defaultRowHeight="15" customHeight="1" x14ac:dyDescent="0.25"/>
  <cols>
    <col min="1" max="1" width="7" style="99" bestFit="1" customWidth="1"/>
    <col min="2" max="2" width="16.5703125" style="99" bestFit="1" customWidth="1"/>
    <col min="3" max="3" width="9.140625" style="99"/>
    <col min="4" max="4" width="16.28515625" style="99" customWidth="1"/>
    <col min="5" max="5" width="11" style="99" bestFit="1" customWidth="1"/>
    <col min="6" max="6" width="9.140625" style="99"/>
    <col min="7" max="7" width="12.42578125" style="99" bestFit="1" customWidth="1"/>
    <col min="8" max="8" width="14.42578125" style="99" customWidth="1"/>
    <col min="9" max="10" width="9.140625" style="99"/>
    <col min="11" max="12" width="9.28515625" style="99" bestFit="1" customWidth="1"/>
    <col min="13" max="13" width="14.28515625" style="99" customWidth="1"/>
    <col min="14" max="14" width="18" style="99" customWidth="1"/>
    <col min="15" max="16" width="9.28515625" style="99" bestFit="1" customWidth="1"/>
    <col min="17" max="17" width="9.140625" style="101"/>
    <col min="18" max="16384" width="9.140625" style="99"/>
  </cols>
  <sheetData>
    <row r="1" spans="1:17" ht="71.25" customHeight="1" x14ac:dyDescent="0.25">
      <c r="A1" s="103" t="s">
        <v>0</v>
      </c>
      <c r="B1" s="103" t="s">
        <v>1</v>
      </c>
      <c r="C1" s="103" t="s">
        <v>2</v>
      </c>
      <c r="D1" s="103" t="s">
        <v>3</v>
      </c>
      <c r="E1" s="103" t="s">
        <v>4</v>
      </c>
      <c r="F1" s="103" t="s">
        <v>5</v>
      </c>
      <c r="G1" s="103" t="s">
        <v>6</v>
      </c>
      <c r="H1" s="103" t="s">
        <v>7</v>
      </c>
      <c r="I1" s="103" t="s">
        <v>8</v>
      </c>
      <c r="J1" s="103" t="s">
        <v>9</v>
      </c>
      <c r="K1" s="103" t="s">
        <v>10</v>
      </c>
      <c r="L1" s="103" t="s">
        <v>11</v>
      </c>
      <c r="M1" s="103" t="s">
        <v>12</v>
      </c>
      <c r="N1" s="103" t="s">
        <v>13</v>
      </c>
      <c r="O1" s="103" t="s">
        <v>14</v>
      </c>
      <c r="P1" s="103" t="s">
        <v>15</v>
      </c>
      <c r="Q1" s="103" t="s">
        <v>16</v>
      </c>
    </row>
    <row r="2" spans="1:17" ht="15" customHeight="1" x14ac:dyDescent="0.25">
      <c r="A2" s="76">
        <v>1</v>
      </c>
      <c r="B2" s="76" t="s">
        <v>17</v>
      </c>
      <c r="C2" s="76" t="s">
        <v>18</v>
      </c>
      <c r="D2" s="77">
        <v>43878</v>
      </c>
      <c r="E2" s="76" t="s">
        <v>19</v>
      </c>
      <c r="F2" s="76" t="s">
        <v>20</v>
      </c>
      <c r="G2" s="76">
        <v>7383663988</v>
      </c>
      <c r="H2" s="76" t="s">
        <v>21</v>
      </c>
      <c r="I2" s="76" t="s">
        <v>22</v>
      </c>
      <c r="J2" s="76" t="s">
        <v>23</v>
      </c>
      <c r="K2" s="76">
        <v>232</v>
      </c>
      <c r="L2" s="76">
        <v>153</v>
      </c>
      <c r="M2" s="76" t="s">
        <v>24</v>
      </c>
      <c r="N2" s="76" t="s">
        <v>25</v>
      </c>
      <c r="O2" s="76">
        <v>3</v>
      </c>
      <c r="P2" s="78">
        <f t="shared" ref="P2:P17" si="0">O2/K2</f>
        <v>1.2931034482758621E-2</v>
      </c>
      <c r="Q2" s="76" t="s">
        <v>26</v>
      </c>
    </row>
    <row r="3" spans="1:17" ht="15" customHeight="1" x14ac:dyDescent="0.25">
      <c r="A3" s="76">
        <v>2</v>
      </c>
      <c r="B3" s="76" t="s">
        <v>17</v>
      </c>
      <c r="C3" s="76" t="s">
        <v>18</v>
      </c>
      <c r="D3" s="77">
        <v>43878</v>
      </c>
      <c r="E3" s="76" t="s">
        <v>19</v>
      </c>
      <c r="F3" s="76" t="s">
        <v>27</v>
      </c>
      <c r="G3" s="76">
        <v>8980038913</v>
      </c>
      <c r="H3" s="76" t="s">
        <v>28</v>
      </c>
      <c r="I3" s="76" t="s">
        <v>29</v>
      </c>
      <c r="J3" s="76" t="s">
        <v>30</v>
      </c>
      <c r="K3" s="76">
        <v>110</v>
      </c>
      <c r="L3" s="76">
        <v>22</v>
      </c>
      <c r="M3" s="76" t="s">
        <v>31</v>
      </c>
      <c r="N3" s="76" t="s">
        <v>32</v>
      </c>
      <c r="O3" s="76">
        <v>2</v>
      </c>
      <c r="P3" s="78">
        <f t="shared" si="0"/>
        <v>1.8181818181818181E-2</v>
      </c>
      <c r="Q3" s="76" t="s">
        <v>26</v>
      </c>
    </row>
    <row r="4" spans="1:17" ht="15" customHeight="1" x14ac:dyDescent="0.25">
      <c r="A4" s="76">
        <v>3</v>
      </c>
      <c r="B4" s="76" t="s">
        <v>17</v>
      </c>
      <c r="C4" s="76" t="s">
        <v>18</v>
      </c>
      <c r="D4" s="77">
        <v>43876</v>
      </c>
      <c r="E4" s="76" t="s">
        <v>19</v>
      </c>
      <c r="F4" s="76" t="s">
        <v>33</v>
      </c>
      <c r="G4" s="76">
        <v>9925839398</v>
      </c>
      <c r="H4" s="76" t="s">
        <v>34</v>
      </c>
      <c r="I4" s="76" t="s">
        <v>35</v>
      </c>
      <c r="J4" s="8" t="s">
        <v>36</v>
      </c>
      <c r="K4" s="76">
        <v>183</v>
      </c>
      <c r="L4" s="76">
        <v>127</v>
      </c>
      <c r="M4" s="76" t="s">
        <v>31</v>
      </c>
      <c r="N4" s="76" t="s">
        <v>37</v>
      </c>
      <c r="O4" s="76">
        <v>5</v>
      </c>
      <c r="P4" s="78">
        <f t="shared" si="0"/>
        <v>2.7322404371584699E-2</v>
      </c>
      <c r="Q4" s="76" t="s">
        <v>26</v>
      </c>
    </row>
    <row r="5" spans="1:17" ht="15" customHeight="1" x14ac:dyDescent="0.25">
      <c r="A5" s="76">
        <v>4</v>
      </c>
      <c r="B5" s="76" t="s">
        <v>17</v>
      </c>
      <c r="C5" s="76" t="s">
        <v>18</v>
      </c>
      <c r="D5" s="77">
        <v>43860</v>
      </c>
      <c r="E5" s="76" t="s">
        <v>19</v>
      </c>
      <c r="F5" s="76" t="s">
        <v>38</v>
      </c>
      <c r="G5" s="76">
        <v>9825068861</v>
      </c>
      <c r="H5" s="76" t="s">
        <v>39</v>
      </c>
      <c r="I5" s="76" t="s">
        <v>40</v>
      </c>
      <c r="J5" s="76" t="s">
        <v>41</v>
      </c>
      <c r="K5" s="76">
        <v>98</v>
      </c>
      <c r="L5" s="76">
        <v>32</v>
      </c>
      <c r="M5" s="76" t="s">
        <v>42</v>
      </c>
      <c r="N5" s="76" t="s">
        <v>43</v>
      </c>
      <c r="O5" s="76">
        <v>5</v>
      </c>
      <c r="P5" s="78">
        <f t="shared" si="0"/>
        <v>5.1020408163265307E-2</v>
      </c>
      <c r="Q5" s="76" t="s">
        <v>26</v>
      </c>
    </row>
    <row r="6" spans="1:17" ht="15" customHeight="1" x14ac:dyDescent="0.25">
      <c r="A6" s="76">
        <v>5</v>
      </c>
      <c r="B6" s="76" t="s">
        <v>17</v>
      </c>
      <c r="C6" s="76" t="s">
        <v>18</v>
      </c>
      <c r="D6" s="77">
        <v>44007</v>
      </c>
      <c r="E6" s="76" t="s">
        <v>19</v>
      </c>
      <c r="F6" s="76" t="s">
        <v>44</v>
      </c>
      <c r="G6" s="76">
        <v>9328886501</v>
      </c>
      <c r="H6" s="76" t="s">
        <v>45</v>
      </c>
      <c r="I6" s="76" t="s">
        <v>46</v>
      </c>
      <c r="J6" s="76" t="s">
        <v>47</v>
      </c>
      <c r="K6" s="76">
        <v>840</v>
      </c>
      <c r="L6" s="76">
        <v>28</v>
      </c>
      <c r="M6" s="76" t="s">
        <v>48</v>
      </c>
      <c r="N6" s="76" t="s">
        <v>49</v>
      </c>
      <c r="O6" s="76">
        <v>4</v>
      </c>
      <c r="P6" s="78">
        <f t="shared" si="0"/>
        <v>4.7619047619047623E-3</v>
      </c>
      <c r="Q6" s="76" t="s">
        <v>26</v>
      </c>
    </row>
    <row r="7" spans="1:17" ht="15" customHeight="1" x14ac:dyDescent="0.25">
      <c r="A7" s="76">
        <v>6</v>
      </c>
      <c r="B7" s="76" t="s">
        <v>17</v>
      </c>
      <c r="C7" s="76" t="s">
        <v>18</v>
      </c>
      <c r="D7" s="77">
        <v>44098</v>
      </c>
      <c r="E7" s="76" t="s">
        <v>19</v>
      </c>
      <c r="F7" s="76" t="s">
        <v>50</v>
      </c>
      <c r="G7" s="76">
        <v>9737577233</v>
      </c>
      <c r="H7" s="76" t="s">
        <v>51</v>
      </c>
      <c r="I7" s="76" t="s">
        <v>52</v>
      </c>
      <c r="J7" s="76" t="s">
        <v>53</v>
      </c>
      <c r="K7" s="76">
        <v>72</v>
      </c>
      <c r="L7" s="76">
        <v>38</v>
      </c>
      <c r="M7" s="76" t="s">
        <v>54</v>
      </c>
      <c r="N7" s="76" t="s">
        <v>55</v>
      </c>
      <c r="O7" s="76">
        <v>1</v>
      </c>
      <c r="P7" s="78">
        <f t="shared" si="0"/>
        <v>1.3888888888888888E-2</v>
      </c>
      <c r="Q7" s="76" t="s">
        <v>26</v>
      </c>
    </row>
    <row r="8" spans="1:17" ht="15" customHeight="1" x14ac:dyDescent="0.25">
      <c r="A8" s="76">
        <v>7</v>
      </c>
      <c r="B8" s="76" t="s">
        <v>17</v>
      </c>
      <c r="C8" s="76" t="s">
        <v>18</v>
      </c>
      <c r="D8" s="77">
        <v>44103</v>
      </c>
      <c r="E8" s="76" t="s">
        <v>19</v>
      </c>
      <c r="F8" s="76" t="s">
        <v>56</v>
      </c>
      <c r="G8" s="76">
        <v>7698009117</v>
      </c>
      <c r="H8" s="76" t="s">
        <v>57</v>
      </c>
      <c r="I8" s="76" t="s">
        <v>58</v>
      </c>
      <c r="J8" s="76" t="s">
        <v>59</v>
      </c>
      <c r="K8" s="76">
        <v>205</v>
      </c>
      <c r="L8" s="76">
        <v>158</v>
      </c>
      <c r="M8" s="76" t="s">
        <v>60</v>
      </c>
      <c r="N8" s="76" t="s">
        <v>61</v>
      </c>
      <c r="O8" s="76">
        <v>3</v>
      </c>
      <c r="P8" s="78">
        <f t="shared" si="0"/>
        <v>1.4634146341463415E-2</v>
      </c>
      <c r="Q8" s="76" t="s">
        <v>26</v>
      </c>
    </row>
    <row r="9" spans="1:17" ht="15" customHeight="1" x14ac:dyDescent="0.25">
      <c r="A9" s="76">
        <v>8</v>
      </c>
      <c r="B9" s="76" t="s">
        <v>17</v>
      </c>
      <c r="C9" s="76" t="s">
        <v>18</v>
      </c>
      <c r="D9" s="77">
        <v>44113</v>
      </c>
      <c r="E9" s="76" t="s">
        <v>19</v>
      </c>
      <c r="F9" s="76" t="s">
        <v>62</v>
      </c>
      <c r="G9" s="76">
        <v>7926924564</v>
      </c>
      <c r="H9" s="76" t="s">
        <v>63</v>
      </c>
      <c r="I9" s="76" t="s">
        <v>64</v>
      </c>
      <c r="J9" s="76" t="s">
        <v>65</v>
      </c>
      <c r="K9" s="76">
        <v>27</v>
      </c>
      <c r="L9" s="76">
        <v>26</v>
      </c>
      <c r="M9" s="76" t="s">
        <v>66</v>
      </c>
      <c r="N9" s="76" t="s">
        <v>67</v>
      </c>
      <c r="O9" s="76">
        <v>0</v>
      </c>
      <c r="P9" s="78">
        <f t="shared" si="0"/>
        <v>0</v>
      </c>
      <c r="Q9" s="76" t="s">
        <v>26</v>
      </c>
    </row>
    <row r="10" spans="1:17" ht="15" customHeight="1" x14ac:dyDescent="0.25">
      <c r="A10" s="76">
        <v>9</v>
      </c>
      <c r="B10" s="76" t="s">
        <v>17</v>
      </c>
      <c r="C10" s="76" t="s">
        <v>18</v>
      </c>
      <c r="D10" s="77">
        <v>44139</v>
      </c>
      <c r="E10" s="76" t="s">
        <v>19</v>
      </c>
      <c r="F10" s="76" t="s">
        <v>68</v>
      </c>
      <c r="G10" s="76">
        <v>9426262349</v>
      </c>
      <c r="H10" s="76" t="s">
        <v>69</v>
      </c>
      <c r="I10" s="76" t="s">
        <v>70</v>
      </c>
      <c r="J10" s="76" t="s">
        <v>71</v>
      </c>
      <c r="K10" s="76">
        <v>72</v>
      </c>
      <c r="L10" s="76">
        <v>48</v>
      </c>
      <c r="M10" s="76" t="s">
        <v>72</v>
      </c>
      <c r="N10" s="76" t="s">
        <v>73</v>
      </c>
      <c r="O10" s="76">
        <v>1</v>
      </c>
      <c r="P10" s="78">
        <f t="shared" si="0"/>
        <v>1.3888888888888888E-2</v>
      </c>
      <c r="Q10" s="76" t="s">
        <v>26</v>
      </c>
    </row>
    <row r="11" spans="1:17" ht="15" customHeight="1" x14ac:dyDescent="0.25">
      <c r="A11" s="76">
        <v>10</v>
      </c>
      <c r="B11" s="76" t="s">
        <v>17</v>
      </c>
      <c r="C11" s="76" t="s">
        <v>18</v>
      </c>
      <c r="D11" s="77">
        <v>44188</v>
      </c>
      <c r="E11" s="76" t="s">
        <v>19</v>
      </c>
      <c r="F11" s="76" t="s">
        <v>74</v>
      </c>
      <c r="G11" s="76">
        <v>8980038448</v>
      </c>
      <c r="H11" s="76" t="s">
        <v>75</v>
      </c>
      <c r="I11" s="76" t="s">
        <v>76</v>
      </c>
      <c r="J11" s="76" t="s">
        <v>77</v>
      </c>
      <c r="K11" s="76">
        <v>775</v>
      </c>
      <c r="L11" s="76">
        <v>413</v>
      </c>
      <c r="M11" s="76" t="s">
        <v>78</v>
      </c>
      <c r="N11" s="76" t="s">
        <v>25</v>
      </c>
      <c r="O11" s="76">
        <v>5</v>
      </c>
      <c r="P11" s="78">
        <f t="shared" si="0"/>
        <v>6.4516129032258064E-3</v>
      </c>
      <c r="Q11" s="76" t="s">
        <v>26</v>
      </c>
    </row>
    <row r="12" spans="1:17" ht="15" customHeight="1" x14ac:dyDescent="0.25">
      <c r="A12" s="76">
        <v>11</v>
      </c>
      <c r="B12" s="76" t="s">
        <v>17</v>
      </c>
      <c r="C12" s="76" t="s">
        <v>18</v>
      </c>
      <c r="D12" s="77">
        <v>44139</v>
      </c>
      <c r="E12" s="76" t="s">
        <v>19</v>
      </c>
      <c r="F12" s="76" t="s">
        <v>79</v>
      </c>
      <c r="G12" s="76">
        <v>8980038448</v>
      </c>
      <c r="H12" s="76" t="s">
        <v>80</v>
      </c>
      <c r="I12" s="76" t="s">
        <v>81</v>
      </c>
      <c r="J12" s="76" t="s">
        <v>82</v>
      </c>
      <c r="K12" s="76">
        <v>476</v>
      </c>
      <c r="L12" s="76">
        <v>87</v>
      </c>
      <c r="M12" s="76" t="s">
        <v>83</v>
      </c>
      <c r="N12" s="76" t="s">
        <v>25</v>
      </c>
      <c r="O12" s="76">
        <v>7</v>
      </c>
      <c r="P12" s="78">
        <f t="shared" si="0"/>
        <v>1.4705882352941176E-2</v>
      </c>
      <c r="Q12" s="76" t="s">
        <v>26</v>
      </c>
    </row>
    <row r="13" spans="1:17" ht="15" customHeight="1" x14ac:dyDescent="0.25">
      <c r="A13" s="76">
        <v>12</v>
      </c>
      <c r="B13" s="76" t="s">
        <v>17</v>
      </c>
      <c r="C13" s="76" t="s">
        <v>17</v>
      </c>
      <c r="D13" s="79">
        <v>43932</v>
      </c>
      <c r="E13" s="76" t="s">
        <v>19</v>
      </c>
      <c r="F13" s="76" t="s">
        <v>84</v>
      </c>
      <c r="G13" s="76">
        <v>9510280079</v>
      </c>
      <c r="H13" s="76" t="s">
        <v>85</v>
      </c>
      <c r="I13" s="76" t="s">
        <v>86</v>
      </c>
      <c r="J13" s="76" t="s">
        <v>87</v>
      </c>
      <c r="K13" s="76">
        <v>115</v>
      </c>
      <c r="L13" s="76">
        <v>77</v>
      </c>
      <c r="M13" s="76" t="s">
        <v>88</v>
      </c>
      <c r="N13" s="80" t="s">
        <v>89</v>
      </c>
      <c r="O13" s="76">
        <v>0</v>
      </c>
      <c r="P13" s="78">
        <f t="shared" si="0"/>
        <v>0</v>
      </c>
      <c r="Q13" s="76" t="s">
        <v>26</v>
      </c>
    </row>
    <row r="14" spans="1:17" ht="15" customHeight="1" x14ac:dyDescent="0.25">
      <c r="A14" s="76">
        <v>13</v>
      </c>
      <c r="B14" s="76" t="s">
        <v>17</v>
      </c>
      <c r="C14" s="76" t="s">
        <v>18</v>
      </c>
      <c r="D14" s="77">
        <v>44181</v>
      </c>
      <c r="E14" s="76" t="s">
        <v>19</v>
      </c>
      <c r="F14" s="76" t="s">
        <v>90</v>
      </c>
      <c r="G14" s="76">
        <v>9428352995</v>
      </c>
      <c r="H14" s="76" t="s">
        <v>91</v>
      </c>
      <c r="I14" s="76" t="s">
        <v>92</v>
      </c>
      <c r="J14" s="76" t="s">
        <v>93</v>
      </c>
      <c r="K14" s="76">
        <v>170</v>
      </c>
      <c r="L14" s="76">
        <v>83</v>
      </c>
      <c r="M14" s="76" t="s">
        <v>94</v>
      </c>
      <c r="N14" s="76" t="s">
        <v>55</v>
      </c>
      <c r="O14" s="76">
        <v>0</v>
      </c>
      <c r="P14" s="78">
        <f t="shared" si="0"/>
        <v>0</v>
      </c>
      <c r="Q14" s="76" t="s">
        <v>26</v>
      </c>
    </row>
    <row r="15" spans="1:17" ht="15" customHeight="1" x14ac:dyDescent="0.25">
      <c r="A15" s="76">
        <v>14</v>
      </c>
      <c r="B15" s="76" t="s">
        <v>17</v>
      </c>
      <c r="C15" s="76" t="s">
        <v>18</v>
      </c>
      <c r="D15" s="77">
        <v>44232</v>
      </c>
      <c r="E15" s="76" t="s">
        <v>19</v>
      </c>
      <c r="F15" s="76" t="s">
        <v>95</v>
      </c>
      <c r="G15" s="76">
        <v>9104748819</v>
      </c>
      <c r="H15" s="76" t="s">
        <v>96</v>
      </c>
      <c r="I15" s="76" t="s">
        <v>97</v>
      </c>
      <c r="J15" s="76" t="s">
        <v>98</v>
      </c>
      <c r="K15" s="76">
        <v>180</v>
      </c>
      <c r="L15" s="76">
        <v>119</v>
      </c>
      <c r="M15" s="76" t="s">
        <v>99</v>
      </c>
      <c r="N15" s="76" t="s">
        <v>55</v>
      </c>
      <c r="O15" s="76">
        <v>0</v>
      </c>
      <c r="P15" s="78">
        <f t="shared" si="0"/>
        <v>0</v>
      </c>
      <c r="Q15" s="76" t="s">
        <v>26</v>
      </c>
    </row>
    <row r="16" spans="1:17" ht="15" customHeight="1" x14ac:dyDescent="0.25">
      <c r="A16" s="76">
        <v>15</v>
      </c>
      <c r="B16" s="76" t="s">
        <v>17</v>
      </c>
      <c r="C16" s="76" t="s">
        <v>17</v>
      </c>
      <c r="D16" s="79">
        <v>44244</v>
      </c>
      <c r="E16" s="76" t="s">
        <v>19</v>
      </c>
      <c r="F16" s="76" t="s">
        <v>100</v>
      </c>
      <c r="G16" s="76">
        <v>9662111354</v>
      </c>
      <c r="H16" s="76" t="s">
        <v>101</v>
      </c>
      <c r="I16" s="76" t="s">
        <v>102</v>
      </c>
      <c r="J16" s="76" t="s">
        <v>103</v>
      </c>
      <c r="K16" s="76">
        <v>300</v>
      </c>
      <c r="L16" s="76">
        <v>300</v>
      </c>
      <c r="M16" s="76" t="s">
        <v>104</v>
      </c>
      <c r="N16" s="76" t="s">
        <v>105</v>
      </c>
      <c r="O16" s="76">
        <v>0</v>
      </c>
      <c r="P16" s="78">
        <f t="shared" si="0"/>
        <v>0</v>
      </c>
      <c r="Q16" s="76" t="s">
        <v>26</v>
      </c>
    </row>
    <row r="17" spans="1:17" ht="15" customHeight="1" x14ac:dyDescent="0.25">
      <c r="A17" s="76">
        <v>16</v>
      </c>
      <c r="B17" s="76" t="s">
        <v>17</v>
      </c>
      <c r="C17" s="76" t="s">
        <v>17</v>
      </c>
      <c r="D17" s="79">
        <v>44251</v>
      </c>
      <c r="E17" s="76" t="s">
        <v>19</v>
      </c>
      <c r="F17" s="76" t="s">
        <v>106</v>
      </c>
      <c r="G17" s="76">
        <v>9909972088</v>
      </c>
      <c r="H17" s="76" t="s">
        <v>107</v>
      </c>
      <c r="I17" s="76" t="s">
        <v>108</v>
      </c>
      <c r="J17" s="76" t="s">
        <v>109</v>
      </c>
      <c r="K17" s="76">
        <v>224</v>
      </c>
      <c r="L17" s="76">
        <v>163</v>
      </c>
      <c r="M17" s="76" t="s">
        <v>110</v>
      </c>
      <c r="N17" s="76" t="s">
        <v>55</v>
      </c>
      <c r="O17" s="76">
        <v>2</v>
      </c>
      <c r="P17" s="78">
        <f t="shared" si="0"/>
        <v>8.9285714285714281E-3</v>
      </c>
      <c r="Q17" s="76" t="s">
        <v>26</v>
      </c>
    </row>
    <row r="18" spans="1:17" ht="15" customHeight="1" x14ac:dyDescent="0.25">
      <c r="A18" s="76">
        <v>17</v>
      </c>
      <c r="B18" s="76" t="s">
        <v>17</v>
      </c>
      <c r="C18" s="76" t="s">
        <v>111</v>
      </c>
      <c r="D18" s="79">
        <v>43741</v>
      </c>
      <c r="E18" s="76" t="s">
        <v>112</v>
      </c>
      <c r="F18" s="76" t="s">
        <v>113</v>
      </c>
      <c r="G18" s="76">
        <v>7698806494</v>
      </c>
      <c r="H18" s="76" t="s">
        <v>114</v>
      </c>
      <c r="I18" s="76" t="s">
        <v>115</v>
      </c>
      <c r="J18" s="76" t="s">
        <v>116</v>
      </c>
      <c r="K18" s="76">
        <v>46</v>
      </c>
      <c r="L18" s="76">
        <v>46</v>
      </c>
      <c r="M18" s="76" t="s">
        <v>117</v>
      </c>
      <c r="N18" s="76" t="s">
        <v>118</v>
      </c>
      <c r="O18" s="76">
        <v>1</v>
      </c>
      <c r="P18" s="104">
        <f t="shared" ref="P18:P26" si="1">+O18/L18</f>
        <v>2.1739130434782608E-2</v>
      </c>
      <c r="Q18" s="76" t="s">
        <v>119</v>
      </c>
    </row>
    <row r="19" spans="1:17" ht="15" customHeight="1" x14ac:dyDescent="0.25">
      <c r="A19" s="76">
        <v>18</v>
      </c>
      <c r="B19" s="76" t="s">
        <v>17</v>
      </c>
      <c r="C19" s="76" t="s">
        <v>111</v>
      </c>
      <c r="D19" s="79">
        <v>43763</v>
      </c>
      <c r="E19" s="76" t="s">
        <v>112</v>
      </c>
      <c r="F19" s="76" t="s">
        <v>120</v>
      </c>
      <c r="G19" s="76">
        <v>9825029433</v>
      </c>
      <c r="H19" s="76" t="s">
        <v>121</v>
      </c>
      <c r="I19" s="76" t="s">
        <v>122</v>
      </c>
      <c r="J19" s="76" t="s">
        <v>123</v>
      </c>
      <c r="K19" s="76">
        <v>66</v>
      </c>
      <c r="L19" s="76">
        <v>66</v>
      </c>
      <c r="M19" s="79">
        <v>43319</v>
      </c>
      <c r="N19" s="76" t="s">
        <v>78</v>
      </c>
      <c r="O19" s="76">
        <v>1</v>
      </c>
      <c r="P19" s="104">
        <f t="shared" si="1"/>
        <v>1.5151515151515152E-2</v>
      </c>
      <c r="Q19" s="76" t="s">
        <v>124</v>
      </c>
    </row>
    <row r="20" spans="1:17" ht="15" customHeight="1" x14ac:dyDescent="0.25">
      <c r="A20" s="76">
        <v>19</v>
      </c>
      <c r="B20" s="76" t="s">
        <v>17</v>
      </c>
      <c r="C20" s="76" t="s">
        <v>111</v>
      </c>
      <c r="D20" s="79">
        <v>43803</v>
      </c>
      <c r="E20" s="76" t="s">
        <v>112</v>
      </c>
      <c r="F20" s="76" t="s">
        <v>125</v>
      </c>
      <c r="G20" s="76">
        <v>8141062627</v>
      </c>
      <c r="H20" s="76" t="s">
        <v>126</v>
      </c>
      <c r="I20" s="76" t="s">
        <v>115</v>
      </c>
      <c r="J20" s="76" t="s">
        <v>127</v>
      </c>
      <c r="K20" s="76">
        <v>60</v>
      </c>
      <c r="L20" s="76">
        <v>60</v>
      </c>
      <c r="M20" s="79">
        <v>43347</v>
      </c>
      <c r="N20" s="76" t="s">
        <v>128</v>
      </c>
      <c r="O20" s="76">
        <v>1</v>
      </c>
      <c r="P20" s="104">
        <f t="shared" si="1"/>
        <v>1.6666666666666666E-2</v>
      </c>
      <c r="Q20" s="76" t="s">
        <v>129</v>
      </c>
    </row>
    <row r="21" spans="1:17" ht="15" customHeight="1" x14ac:dyDescent="0.25">
      <c r="A21" s="76">
        <v>20</v>
      </c>
      <c r="B21" s="76" t="s">
        <v>17</v>
      </c>
      <c r="C21" s="76" t="s">
        <v>111</v>
      </c>
      <c r="D21" s="79">
        <v>43815</v>
      </c>
      <c r="E21" s="76" t="s">
        <v>112</v>
      </c>
      <c r="F21" s="76" t="s">
        <v>130</v>
      </c>
      <c r="G21" s="76">
        <v>9825145433</v>
      </c>
      <c r="H21" s="76" t="s">
        <v>131</v>
      </c>
      <c r="I21" s="76" t="s">
        <v>132</v>
      </c>
      <c r="J21" s="76" t="s">
        <v>133</v>
      </c>
      <c r="K21" s="76">
        <v>40</v>
      </c>
      <c r="L21" s="76">
        <v>40</v>
      </c>
      <c r="M21" s="76" t="s">
        <v>134</v>
      </c>
      <c r="N21" s="76" t="s">
        <v>135</v>
      </c>
      <c r="O21" s="76">
        <v>0</v>
      </c>
      <c r="P21" s="104">
        <f t="shared" si="1"/>
        <v>0</v>
      </c>
      <c r="Q21" s="76" t="s">
        <v>124</v>
      </c>
    </row>
    <row r="22" spans="1:17" ht="15" customHeight="1" x14ac:dyDescent="0.25">
      <c r="A22" s="76">
        <v>21</v>
      </c>
      <c r="B22" s="76" t="s">
        <v>17</v>
      </c>
      <c r="C22" s="76" t="s">
        <v>111</v>
      </c>
      <c r="D22" s="79">
        <v>43832</v>
      </c>
      <c r="E22" s="76" t="s">
        <v>112</v>
      </c>
      <c r="F22" s="76" t="s">
        <v>136</v>
      </c>
      <c r="G22" s="76">
        <v>9825033928</v>
      </c>
      <c r="H22" s="76" t="s">
        <v>137</v>
      </c>
      <c r="I22" s="76" t="s">
        <v>138</v>
      </c>
      <c r="J22" s="76" t="s">
        <v>139</v>
      </c>
      <c r="K22" s="76">
        <v>70</v>
      </c>
      <c r="L22" s="76">
        <v>70</v>
      </c>
      <c r="M22" s="76" t="s">
        <v>140</v>
      </c>
      <c r="N22" s="76" t="s">
        <v>141</v>
      </c>
      <c r="O22" s="76">
        <v>1</v>
      </c>
      <c r="P22" s="104">
        <f t="shared" si="1"/>
        <v>1.4285714285714285E-2</v>
      </c>
      <c r="Q22" s="76" t="s">
        <v>119</v>
      </c>
    </row>
    <row r="23" spans="1:17" ht="15" customHeight="1" x14ac:dyDescent="0.25">
      <c r="A23" s="76">
        <v>22</v>
      </c>
      <c r="B23" s="76" t="s">
        <v>17</v>
      </c>
      <c r="C23" s="76" t="s">
        <v>111</v>
      </c>
      <c r="D23" s="79">
        <v>43820</v>
      </c>
      <c r="E23" s="76" t="s">
        <v>112</v>
      </c>
      <c r="F23" s="76" t="s">
        <v>142</v>
      </c>
      <c r="G23" s="76">
        <v>7778077464</v>
      </c>
      <c r="H23" s="76" t="s">
        <v>143</v>
      </c>
      <c r="I23" s="76" t="s">
        <v>144</v>
      </c>
      <c r="J23" s="76" t="s">
        <v>145</v>
      </c>
      <c r="K23" s="76">
        <v>84</v>
      </c>
      <c r="L23" s="76">
        <v>84</v>
      </c>
      <c r="M23" s="79">
        <v>43415</v>
      </c>
      <c r="N23" s="76" t="s">
        <v>146</v>
      </c>
      <c r="O23" s="76">
        <v>1</v>
      </c>
      <c r="P23" s="104">
        <f t="shared" si="1"/>
        <v>1.1904761904761904E-2</v>
      </c>
      <c r="Q23" s="76" t="s">
        <v>124</v>
      </c>
    </row>
    <row r="24" spans="1:17" ht="15" customHeight="1" x14ac:dyDescent="0.25">
      <c r="A24" s="76">
        <v>23</v>
      </c>
      <c r="B24" s="76" t="s">
        <v>17</v>
      </c>
      <c r="C24" s="76" t="s">
        <v>111</v>
      </c>
      <c r="D24" s="79">
        <v>43827</v>
      </c>
      <c r="E24" s="76" t="s">
        <v>112</v>
      </c>
      <c r="F24" s="76" t="s">
        <v>147</v>
      </c>
      <c r="G24" s="76">
        <v>9426721338</v>
      </c>
      <c r="H24" s="76" t="s">
        <v>148</v>
      </c>
      <c r="I24" s="76" t="s">
        <v>144</v>
      </c>
      <c r="J24" s="76" t="s">
        <v>149</v>
      </c>
      <c r="K24" s="76">
        <v>60</v>
      </c>
      <c r="L24" s="76">
        <v>60</v>
      </c>
      <c r="M24" s="79">
        <v>43466</v>
      </c>
      <c r="N24" s="76" t="s">
        <v>150</v>
      </c>
      <c r="O24" s="76">
        <v>1</v>
      </c>
      <c r="P24" s="104">
        <f t="shared" si="1"/>
        <v>1.6666666666666666E-2</v>
      </c>
      <c r="Q24" s="76" t="s">
        <v>124</v>
      </c>
    </row>
    <row r="25" spans="1:17" ht="15" customHeight="1" x14ac:dyDescent="0.25">
      <c r="A25" s="76">
        <v>24</v>
      </c>
      <c r="B25" s="76" t="s">
        <v>17</v>
      </c>
      <c r="C25" s="76" t="s">
        <v>111</v>
      </c>
      <c r="D25" s="79">
        <v>43866</v>
      </c>
      <c r="E25" s="76" t="s">
        <v>112</v>
      </c>
      <c r="F25" s="76" t="s">
        <v>151</v>
      </c>
      <c r="G25" s="76">
        <v>8030178478</v>
      </c>
      <c r="H25" s="76" t="s">
        <v>152</v>
      </c>
      <c r="I25" s="76" t="s">
        <v>115</v>
      </c>
      <c r="J25" s="76" t="s">
        <v>153</v>
      </c>
      <c r="K25" s="76">
        <v>30</v>
      </c>
      <c r="L25" s="76">
        <v>30</v>
      </c>
      <c r="M25" s="79">
        <v>43653</v>
      </c>
      <c r="N25" s="76" t="s">
        <v>154</v>
      </c>
      <c r="O25" s="76">
        <v>6</v>
      </c>
      <c r="P25" s="104">
        <f t="shared" si="1"/>
        <v>0.2</v>
      </c>
      <c r="Q25" s="76" t="s">
        <v>124</v>
      </c>
    </row>
    <row r="26" spans="1:17" ht="15" customHeight="1" x14ac:dyDescent="0.25">
      <c r="A26" s="76">
        <v>25</v>
      </c>
      <c r="B26" s="76" t="s">
        <v>17</v>
      </c>
      <c r="C26" s="76" t="s">
        <v>111</v>
      </c>
      <c r="D26" s="79">
        <v>43872</v>
      </c>
      <c r="E26" s="76" t="s">
        <v>112</v>
      </c>
      <c r="F26" s="76" t="s">
        <v>155</v>
      </c>
      <c r="G26" s="76">
        <v>9033005715</v>
      </c>
      <c r="H26" s="76" t="s">
        <v>156</v>
      </c>
      <c r="I26" s="76" t="s">
        <v>157</v>
      </c>
      <c r="J26" s="76" t="s">
        <v>158</v>
      </c>
      <c r="K26" s="76">
        <v>60</v>
      </c>
      <c r="L26" s="76">
        <v>60</v>
      </c>
      <c r="M26" s="79">
        <v>43698</v>
      </c>
      <c r="N26" s="76" t="s">
        <v>159</v>
      </c>
      <c r="O26" s="76">
        <v>1</v>
      </c>
      <c r="P26" s="104">
        <f t="shared" si="1"/>
        <v>1.6666666666666666E-2</v>
      </c>
      <c r="Q26" s="76" t="s">
        <v>160</v>
      </c>
    </row>
    <row r="27" spans="1:17" ht="15" customHeight="1" x14ac:dyDescent="0.25">
      <c r="A27" s="76">
        <v>26</v>
      </c>
      <c r="B27" s="76" t="s">
        <v>17</v>
      </c>
      <c r="C27" s="76" t="s">
        <v>161</v>
      </c>
      <c r="D27" s="79">
        <v>43749</v>
      </c>
      <c r="E27" s="76" t="s">
        <v>162</v>
      </c>
      <c r="F27" s="76" t="s">
        <v>163</v>
      </c>
      <c r="G27" s="76">
        <v>9824303084</v>
      </c>
      <c r="H27" s="76" t="s">
        <v>164</v>
      </c>
      <c r="I27" s="76" t="s">
        <v>165</v>
      </c>
      <c r="J27" s="76" t="s">
        <v>166</v>
      </c>
      <c r="K27" s="76">
        <v>120</v>
      </c>
      <c r="L27" s="76">
        <v>10</v>
      </c>
      <c r="M27" s="79">
        <v>43629</v>
      </c>
      <c r="N27" s="79">
        <v>44652</v>
      </c>
      <c r="O27" s="81">
        <v>13</v>
      </c>
      <c r="P27" s="104">
        <f t="shared" ref="P27:P38" si="2">+O27/K27</f>
        <v>0.10833333333333334</v>
      </c>
      <c r="Q27" s="76" t="s">
        <v>26</v>
      </c>
    </row>
    <row r="28" spans="1:17" ht="15" customHeight="1" x14ac:dyDescent="0.25">
      <c r="A28" s="76">
        <v>27</v>
      </c>
      <c r="B28" s="76" t="s">
        <v>17</v>
      </c>
      <c r="C28" s="76" t="s">
        <v>161</v>
      </c>
      <c r="D28" s="79">
        <v>43749</v>
      </c>
      <c r="E28" s="76" t="s">
        <v>162</v>
      </c>
      <c r="F28" s="76" t="s">
        <v>167</v>
      </c>
      <c r="G28" s="76">
        <v>9824303084</v>
      </c>
      <c r="H28" s="76" t="s">
        <v>168</v>
      </c>
      <c r="I28" s="76" t="s">
        <v>169</v>
      </c>
      <c r="J28" s="76" t="s">
        <v>170</v>
      </c>
      <c r="K28" s="76">
        <v>120</v>
      </c>
      <c r="L28" s="76">
        <v>50</v>
      </c>
      <c r="M28" s="79">
        <v>44004</v>
      </c>
      <c r="N28" s="79">
        <v>45565</v>
      </c>
      <c r="O28" s="76">
        <v>9</v>
      </c>
      <c r="P28" s="104">
        <f t="shared" si="2"/>
        <v>7.4999999999999997E-2</v>
      </c>
      <c r="Q28" s="76" t="s">
        <v>26</v>
      </c>
    </row>
    <row r="29" spans="1:17" ht="15" customHeight="1" x14ac:dyDescent="0.25">
      <c r="A29" s="76">
        <v>28</v>
      </c>
      <c r="B29" s="76" t="s">
        <v>17</v>
      </c>
      <c r="C29" s="76" t="s">
        <v>161</v>
      </c>
      <c r="D29" s="79">
        <v>43797</v>
      </c>
      <c r="E29" s="76" t="s">
        <v>162</v>
      </c>
      <c r="F29" s="76" t="s">
        <v>171</v>
      </c>
      <c r="G29" s="76">
        <v>7359104293</v>
      </c>
      <c r="H29" s="76" t="s">
        <v>172</v>
      </c>
      <c r="I29" s="76" t="s">
        <v>169</v>
      </c>
      <c r="J29" s="76" t="s">
        <v>173</v>
      </c>
      <c r="K29" s="76">
        <v>158</v>
      </c>
      <c r="L29" s="76">
        <v>67</v>
      </c>
      <c r="M29" s="79">
        <v>43475</v>
      </c>
      <c r="N29" s="79">
        <v>44834</v>
      </c>
      <c r="O29" s="76">
        <v>30</v>
      </c>
      <c r="P29" s="104">
        <f t="shared" si="2"/>
        <v>0.189873417721519</v>
      </c>
      <c r="Q29" s="76" t="s">
        <v>26</v>
      </c>
    </row>
    <row r="30" spans="1:17" ht="15" customHeight="1" x14ac:dyDescent="0.25">
      <c r="A30" s="76">
        <v>29</v>
      </c>
      <c r="B30" s="76" t="s">
        <v>17</v>
      </c>
      <c r="C30" s="76" t="s">
        <v>161</v>
      </c>
      <c r="D30" s="79">
        <v>43800</v>
      </c>
      <c r="E30" s="76" t="s">
        <v>162</v>
      </c>
      <c r="F30" s="76" t="s">
        <v>174</v>
      </c>
      <c r="G30" s="76">
        <v>9265433825</v>
      </c>
      <c r="H30" s="76" t="s">
        <v>175</v>
      </c>
      <c r="I30" s="76" t="s">
        <v>176</v>
      </c>
      <c r="J30" s="76" t="s">
        <v>177</v>
      </c>
      <c r="K30" s="76">
        <v>336</v>
      </c>
      <c r="L30" s="76">
        <v>224</v>
      </c>
      <c r="M30" s="76">
        <v>2018</v>
      </c>
      <c r="N30" s="76" t="s">
        <v>178</v>
      </c>
      <c r="O30" s="76">
        <v>27</v>
      </c>
      <c r="P30" s="104">
        <f t="shared" si="2"/>
        <v>8.0357142857142863E-2</v>
      </c>
      <c r="Q30" s="76" t="s">
        <v>179</v>
      </c>
    </row>
    <row r="31" spans="1:17" ht="15" customHeight="1" x14ac:dyDescent="0.25">
      <c r="A31" s="76">
        <v>30</v>
      </c>
      <c r="B31" s="76" t="s">
        <v>17</v>
      </c>
      <c r="C31" s="76" t="s">
        <v>161</v>
      </c>
      <c r="D31" s="79">
        <v>43806</v>
      </c>
      <c r="E31" s="76" t="s">
        <v>162</v>
      </c>
      <c r="F31" s="76" t="s">
        <v>180</v>
      </c>
      <c r="G31" s="76">
        <v>9825019358</v>
      </c>
      <c r="H31" s="76" t="s">
        <v>181</v>
      </c>
      <c r="I31" s="76" t="s">
        <v>169</v>
      </c>
      <c r="J31" s="76" t="s">
        <v>182</v>
      </c>
      <c r="K31" s="76">
        <v>384</v>
      </c>
      <c r="L31" s="76">
        <v>133</v>
      </c>
      <c r="M31" s="79">
        <v>43466</v>
      </c>
      <c r="N31" s="79">
        <v>45199</v>
      </c>
      <c r="O31" s="76">
        <v>15</v>
      </c>
      <c r="P31" s="104">
        <f t="shared" si="2"/>
        <v>3.90625E-2</v>
      </c>
      <c r="Q31" s="76" t="s">
        <v>26</v>
      </c>
    </row>
    <row r="32" spans="1:17" ht="15" customHeight="1" x14ac:dyDescent="0.25">
      <c r="A32" s="76">
        <v>31</v>
      </c>
      <c r="B32" s="76" t="s">
        <v>17</v>
      </c>
      <c r="C32" s="76" t="s">
        <v>161</v>
      </c>
      <c r="D32" s="79">
        <v>44090</v>
      </c>
      <c r="E32" s="76" t="s">
        <v>162</v>
      </c>
      <c r="F32" s="76" t="s">
        <v>183</v>
      </c>
      <c r="G32" s="76">
        <v>9824303085</v>
      </c>
      <c r="H32" s="76" t="s">
        <v>184</v>
      </c>
      <c r="I32" s="76" t="s">
        <v>169</v>
      </c>
      <c r="J32" s="76" t="s">
        <v>185</v>
      </c>
      <c r="K32" s="76">
        <v>120</v>
      </c>
      <c r="L32" s="76">
        <v>30</v>
      </c>
      <c r="M32" s="79">
        <v>43997</v>
      </c>
      <c r="N32" s="79">
        <v>45291</v>
      </c>
      <c r="O32" s="76">
        <v>2</v>
      </c>
      <c r="P32" s="104">
        <f t="shared" si="2"/>
        <v>1.6666666666666666E-2</v>
      </c>
      <c r="Q32" s="76" t="s">
        <v>26</v>
      </c>
    </row>
    <row r="33" spans="1:17" ht="15" customHeight="1" x14ac:dyDescent="0.25">
      <c r="A33" s="76">
        <v>32</v>
      </c>
      <c r="B33" s="76" t="s">
        <v>17</v>
      </c>
      <c r="C33" s="76" t="s">
        <v>161</v>
      </c>
      <c r="D33" s="79">
        <v>44221</v>
      </c>
      <c r="E33" s="76" t="s">
        <v>162</v>
      </c>
      <c r="F33" s="76" t="s">
        <v>186</v>
      </c>
      <c r="G33" s="76">
        <v>9824548840</v>
      </c>
      <c r="H33" s="76" t="s">
        <v>187</v>
      </c>
      <c r="I33" s="76" t="s">
        <v>188</v>
      </c>
      <c r="J33" s="76" t="s">
        <v>189</v>
      </c>
      <c r="K33" s="76">
        <v>20</v>
      </c>
      <c r="L33" s="76">
        <v>4</v>
      </c>
      <c r="M33" s="79">
        <v>44018</v>
      </c>
      <c r="N33" s="79">
        <v>45199</v>
      </c>
      <c r="O33" s="76">
        <v>1</v>
      </c>
      <c r="P33" s="104">
        <f t="shared" si="2"/>
        <v>0.05</v>
      </c>
      <c r="Q33" s="76" t="s">
        <v>26</v>
      </c>
    </row>
    <row r="34" spans="1:17" ht="15" customHeight="1" x14ac:dyDescent="0.25">
      <c r="A34" s="76">
        <v>33</v>
      </c>
      <c r="B34" s="76" t="s">
        <v>17</v>
      </c>
      <c r="C34" s="76" t="s">
        <v>161</v>
      </c>
      <c r="D34" s="79">
        <v>44228</v>
      </c>
      <c r="E34" s="76" t="s">
        <v>162</v>
      </c>
      <c r="F34" s="76" t="s">
        <v>190</v>
      </c>
      <c r="G34" s="76">
        <v>9313806918</v>
      </c>
      <c r="H34" s="76" t="s">
        <v>191</v>
      </c>
      <c r="I34" s="76" t="s">
        <v>192</v>
      </c>
      <c r="J34" s="76" t="s">
        <v>193</v>
      </c>
      <c r="K34" s="76">
        <v>179</v>
      </c>
      <c r="L34" s="76">
        <v>149</v>
      </c>
      <c r="M34" s="79">
        <v>44034</v>
      </c>
      <c r="N34" s="79">
        <v>45291</v>
      </c>
      <c r="O34" s="82">
        <v>2</v>
      </c>
      <c r="P34" s="104">
        <f t="shared" si="2"/>
        <v>1.11731843575419E-2</v>
      </c>
      <c r="Q34" s="76" t="s">
        <v>26</v>
      </c>
    </row>
    <row r="35" spans="1:17" ht="15" customHeight="1" x14ac:dyDescent="0.25">
      <c r="A35" s="76">
        <v>34</v>
      </c>
      <c r="B35" s="76" t="s">
        <v>17</v>
      </c>
      <c r="C35" s="76" t="s">
        <v>161</v>
      </c>
      <c r="D35" s="79">
        <v>44253</v>
      </c>
      <c r="E35" s="76" t="s">
        <v>162</v>
      </c>
      <c r="F35" s="76" t="s">
        <v>194</v>
      </c>
      <c r="G35" s="76">
        <v>9712734821</v>
      </c>
      <c r="H35" s="76" t="s">
        <v>195</v>
      </c>
      <c r="I35" s="76" t="s">
        <v>169</v>
      </c>
      <c r="J35" s="76" t="s">
        <v>196</v>
      </c>
      <c r="K35" s="76">
        <v>76</v>
      </c>
      <c r="L35" s="76">
        <v>69</v>
      </c>
      <c r="M35" s="79">
        <v>44044</v>
      </c>
      <c r="N35" s="79">
        <v>45016</v>
      </c>
      <c r="O35" s="82">
        <v>4</v>
      </c>
      <c r="P35" s="104">
        <f t="shared" si="2"/>
        <v>5.2631578947368418E-2</v>
      </c>
      <c r="Q35" s="76" t="s">
        <v>26</v>
      </c>
    </row>
    <row r="36" spans="1:17" ht="15" customHeight="1" x14ac:dyDescent="0.25">
      <c r="A36" s="76">
        <v>35</v>
      </c>
      <c r="B36" s="76" t="s">
        <v>17</v>
      </c>
      <c r="C36" s="76" t="s">
        <v>161</v>
      </c>
      <c r="D36" s="79">
        <v>44275</v>
      </c>
      <c r="E36" s="76" t="s">
        <v>162</v>
      </c>
      <c r="F36" s="76" t="s">
        <v>180</v>
      </c>
      <c r="G36" s="76">
        <v>9825019358</v>
      </c>
      <c r="H36" s="76" t="s">
        <v>197</v>
      </c>
      <c r="I36" s="76" t="s">
        <v>169</v>
      </c>
      <c r="J36" s="76" t="s">
        <v>198</v>
      </c>
      <c r="K36" s="76">
        <v>113</v>
      </c>
      <c r="L36" s="76">
        <v>80</v>
      </c>
      <c r="M36" s="79">
        <v>43678</v>
      </c>
      <c r="N36" s="79">
        <v>45199</v>
      </c>
      <c r="O36" s="76">
        <v>1</v>
      </c>
      <c r="P36" s="104">
        <f t="shared" si="2"/>
        <v>8.8495575221238937E-3</v>
      </c>
      <c r="Q36" s="76" t="s">
        <v>26</v>
      </c>
    </row>
    <row r="37" spans="1:17" ht="15" customHeight="1" x14ac:dyDescent="0.25">
      <c r="A37" s="76">
        <v>36</v>
      </c>
      <c r="B37" s="76" t="s">
        <v>17</v>
      </c>
      <c r="C37" s="76" t="s">
        <v>161</v>
      </c>
      <c r="D37" s="79">
        <v>44270</v>
      </c>
      <c r="E37" s="76" t="s">
        <v>162</v>
      </c>
      <c r="F37" s="76" t="s">
        <v>199</v>
      </c>
      <c r="G37" s="76">
        <v>9825345130</v>
      </c>
      <c r="H37" s="76" t="s">
        <v>200</v>
      </c>
      <c r="I37" s="76" t="s">
        <v>169</v>
      </c>
      <c r="J37" s="76" t="s">
        <v>201</v>
      </c>
      <c r="K37" s="76">
        <v>240</v>
      </c>
      <c r="L37" s="76">
        <v>225</v>
      </c>
      <c r="M37" s="79">
        <v>43881</v>
      </c>
      <c r="N37" s="79">
        <v>45657</v>
      </c>
      <c r="O37" s="76">
        <v>0</v>
      </c>
      <c r="P37" s="104">
        <f t="shared" si="2"/>
        <v>0</v>
      </c>
      <c r="Q37" s="76" t="s">
        <v>26</v>
      </c>
    </row>
    <row r="38" spans="1:17" ht="15" customHeight="1" x14ac:dyDescent="0.25">
      <c r="A38" s="76">
        <v>37</v>
      </c>
      <c r="B38" s="76" t="s">
        <v>17</v>
      </c>
      <c r="C38" s="76" t="s">
        <v>161</v>
      </c>
      <c r="D38" s="79">
        <v>44270</v>
      </c>
      <c r="E38" s="76" t="s">
        <v>162</v>
      </c>
      <c r="F38" s="76" t="s">
        <v>202</v>
      </c>
      <c r="G38" s="76">
        <v>9979855701</v>
      </c>
      <c r="H38" s="76" t="s">
        <v>203</v>
      </c>
      <c r="I38" s="76" t="s">
        <v>169</v>
      </c>
      <c r="J38" s="76" t="s">
        <v>204</v>
      </c>
      <c r="K38" s="76">
        <v>282</v>
      </c>
      <c r="L38" s="76">
        <v>197</v>
      </c>
      <c r="M38" s="79">
        <v>43584</v>
      </c>
      <c r="N38" s="79">
        <v>45473</v>
      </c>
      <c r="O38" s="76">
        <v>2</v>
      </c>
      <c r="P38" s="104">
        <f t="shared" si="2"/>
        <v>7.0921985815602835E-3</v>
      </c>
      <c r="Q38" s="76" t="s">
        <v>26</v>
      </c>
    </row>
    <row r="39" spans="1:17" ht="15" customHeight="1" x14ac:dyDescent="0.25">
      <c r="A39" s="76">
        <v>38</v>
      </c>
      <c r="B39" s="76" t="s">
        <v>17</v>
      </c>
      <c r="C39" s="76" t="s">
        <v>205</v>
      </c>
      <c r="D39" s="79">
        <v>43721</v>
      </c>
      <c r="E39" s="76" t="s">
        <v>206</v>
      </c>
      <c r="F39" s="76" t="s">
        <v>207</v>
      </c>
      <c r="G39" s="76">
        <v>7878747000</v>
      </c>
      <c r="H39" s="76" t="s">
        <v>208</v>
      </c>
      <c r="I39" s="76" t="s">
        <v>209</v>
      </c>
      <c r="J39" s="76" t="s">
        <v>210</v>
      </c>
      <c r="K39" s="76">
        <v>78</v>
      </c>
      <c r="L39" s="76">
        <v>78</v>
      </c>
      <c r="M39" s="76" t="s">
        <v>211</v>
      </c>
      <c r="N39" s="76" t="s">
        <v>212</v>
      </c>
      <c r="O39" s="76">
        <v>7</v>
      </c>
      <c r="P39" s="104">
        <f t="shared" ref="P39:P44" si="3">+O39/L39</f>
        <v>8.9743589743589744E-2</v>
      </c>
      <c r="Q39" s="76" t="s">
        <v>26</v>
      </c>
    </row>
    <row r="40" spans="1:17" ht="15" customHeight="1" x14ac:dyDescent="0.25">
      <c r="A40" s="76">
        <v>39</v>
      </c>
      <c r="B40" s="76" t="s">
        <v>17</v>
      </c>
      <c r="C40" s="76" t="s">
        <v>205</v>
      </c>
      <c r="D40" s="79">
        <v>43706</v>
      </c>
      <c r="E40" s="76" t="s">
        <v>206</v>
      </c>
      <c r="F40" s="76" t="s">
        <v>213</v>
      </c>
      <c r="G40" s="76">
        <v>7878747000</v>
      </c>
      <c r="H40" s="76" t="s">
        <v>214</v>
      </c>
      <c r="I40" s="76" t="s">
        <v>215</v>
      </c>
      <c r="J40" s="76" t="s">
        <v>216</v>
      </c>
      <c r="K40" s="76">
        <v>25</v>
      </c>
      <c r="L40" s="76">
        <v>25</v>
      </c>
      <c r="M40" s="76" t="s">
        <v>217</v>
      </c>
      <c r="N40" s="76" t="s">
        <v>212</v>
      </c>
      <c r="O40" s="76">
        <v>8</v>
      </c>
      <c r="P40" s="104">
        <f t="shared" si="3"/>
        <v>0.32</v>
      </c>
      <c r="Q40" s="76" t="s">
        <v>26</v>
      </c>
    </row>
    <row r="41" spans="1:17" ht="15" customHeight="1" x14ac:dyDescent="0.25">
      <c r="A41" s="76">
        <v>40</v>
      </c>
      <c r="B41" s="76" t="s">
        <v>17</v>
      </c>
      <c r="C41" s="76" t="s">
        <v>205</v>
      </c>
      <c r="D41" s="79">
        <v>43994</v>
      </c>
      <c r="E41" s="76" t="s">
        <v>206</v>
      </c>
      <c r="F41" s="76" t="s">
        <v>218</v>
      </c>
      <c r="G41" s="76">
        <v>9725218714</v>
      </c>
      <c r="H41" s="76" t="s">
        <v>219</v>
      </c>
      <c r="I41" s="76" t="s">
        <v>220</v>
      </c>
      <c r="J41" s="76" t="s">
        <v>221</v>
      </c>
      <c r="K41" s="76">
        <v>130</v>
      </c>
      <c r="L41" s="76">
        <v>130</v>
      </c>
      <c r="M41" s="76" t="s">
        <v>222</v>
      </c>
      <c r="N41" s="76" t="s">
        <v>223</v>
      </c>
      <c r="O41" s="76">
        <v>1</v>
      </c>
      <c r="P41" s="104">
        <f t="shared" si="3"/>
        <v>7.6923076923076927E-3</v>
      </c>
      <c r="Q41" s="76" t="s">
        <v>26</v>
      </c>
    </row>
    <row r="42" spans="1:17" ht="15" customHeight="1" x14ac:dyDescent="0.25">
      <c r="A42" s="76">
        <v>41</v>
      </c>
      <c r="B42" s="76" t="s">
        <v>17</v>
      </c>
      <c r="C42" s="76" t="s">
        <v>205</v>
      </c>
      <c r="D42" s="79">
        <v>43770</v>
      </c>
      <c r="E42" s="76" t="s">
        <v>206</v>
      </c>
      <c r="F42" s="76" t="s">
        <v>224</v>
      </c>
      <c r="G42" s="76"/>
      <c r="H42" s="76" t="s">
        <v>225</v>
      </c>
      <c r="I42" s="76" t="s">
        <v>226</v>
      </c>
      <c r="J42" s="76" t="s">
        <v>227</v>
      </c>
      <c r="K42" s="76">
        <v>117</v>
      </c>
      <c r="L42" s="76">
        <v>117</v>
      </c>
      <c r="M42" s="76" t="s">
        <v>228</v>
      </c>
      <c r="N42" s="76" t="s">
        <v>223</v>
      </c>
      <c r="O42" s="76">
        <v>12</v>
      </c>
      <c r="P42" s="104">
        <f t="shared" si="3"/>
        <v>0.10256410256410256</v>
      </c>
      <c r="Q42" s="76" t="s">
        <v>26</v>
      </c>
    </row>
    <row r="43" spans="1:17" ht="15" customHeight="1" x14ac:dyDescent="0.25">
      <c r="A43" s="76">
        <v>42</v>
      </c>
      <c r="B43" s="76" t="s">
        <v>17</v>
      </c>
      <c r="C43" s="76" t="s">
        <v>205</v>
      </c>
      <c r="D43" s="79">
        <v>43777</v>
      </c>
      <c r="E43" s="76" t="s">
        <v>206</v>
      </c>
      <c r="F43" s="76" t="s">
        <v>229</v>
      </c>
      <c r="G43" s="76"/>
      <c r="H43" s="76" t="s">
        <v>230</v>
      </c>
      <c r="I43" s="76" t="s">
        <v>231</v>
      </c>
      <c r="J43" s="76" t="s">
        <v>232</v>
      </c>
      <c r="K43" s="76">
        <v>384</v>
      </c>
      <c r="L43" s="76">
        <v>384</v>
      </c>
      <c r="M43" s="76" t="s">
        <v>233</v>
      </c>
      <c r="N43" s="76" t="s">
        <v>223</v>
      </c>
      <c r="O43" s="76">
        <v>7</v>
      </c>
      <c r="P43" s="104">
        <f t="shared" si="3"/>
        <v>1.8229166666666668E-2</v>
      </c>
      <c r="Q43" s="76" t="s">
        <v>26</v>
      </c>
    </row>
    <row r="44" spans="1:17" ht="15" customHeight="1" x14ac:dyDescent="0.25">
      <c r="A44" s="76">
        <v>43</v>
      </c>
      <c r="B44" s="76" t="s">
        <v>17</v>
      </c>
      <c r="C44" s="76" t="s">
        <v>234</v>
      </c>
      <c r="D44" s="76" t="s">
        <v>235</v>
      </c>
      <c r="E44" s="76" t="s">
        <v>236</v>
      </c>
      <c r="F44" s="76" t="s">
        <v>237</v>
      </c>
      <c r="G44" s="76">
        <v>7272035035</v>
      </c>
      <c r="H44" s="76" t="s">
        <v>238</v>
      </c>
      <c r="I44" s="76" t="s">
        <v>239</v>
      </c>
      <c r="J44" s="76" t="s">
        <v>240</v>
      </c>
      <c r="K44" s="76">
        <v>506</v>
      </c>
      <c r="L44" s="76">
        <v>506</v>
      </c>
      <c r="M44" s="76" t="s">
        <v>241</v>
      </c>
      <c r="N44" s="76" t="s">
        <v>242</v>
      </c>
      <c r="O44" s="76">
        <v>0</v>
      </c>
      <c r="P44" s="104">
        <f t="shared" si="3"/>
        <v>0</v>
      </c>
      <c r="Q44" s="76" t="s">
        <v>26</v>
      </c>
    </row>
    <row r="45" spans="1:17" ht="15" customHeight="1" x14ac:dyDescent="0.25">
      <c r="A45" s="76">
        <v>44</v>
      </c>
      <c r="B45" s="76" t="s">
        <v>17</v>
      </c>
      <c r="C45" s="19" t="s">
        <v>17</v>
      </c>
      <c r="D45" s="20" t="s">
        <v>930</v>
      </c>
      <c r="E45" s="21"/>
      <c r="F45" s="21" t="s">
        <v>931</v>
      </c>
      <c r="G45" s="21"/>
      <c r="H45" s="21" t="s">
        <v>932</v>
      </c>
      <c r="I45" s="21" t="s">
        <v>17</v>
      </c>
      <c r="J45" s="21"/>
      <c r="K45" s="21">
        <v>448</v>
      </c>
      <c r="L45" s="21"/>
      <c r="M45" s="21" t="s">
        <v>933</v>
      </c>
      <c r="N45" s="22">
        <v>45809</v>
      </c>
      <c r="O45" s="21" t="s">
        <v>934</v>
      </c>
      <c r="P45" s="18"/>
      <c r="Q45" s="56"/>
    </row>
    <row r="46" spans="1:17" ht="15" customHeight="1" x14ac:dyDescent="0.25">
      <c r="A46" s="76">
        <v>45</v>
      </c>
      <c r="B46" s="76" t="s">
        <v>17</v>
      </c>
      <c r="C46" s="19" t="s">
        <v>17</v>
      </c>
      <c r="D46" s="20" t="s">
        <v>930</v>
      </c>
      <c r="E46" s="21"/>
      <c r="F46" s="21" t="s">
        <v>931</v>
      </c>
      <c r="G46" s="21"/>
      <c r="H46" s="21" t="s">
        <v>935</v>
      </c>
      <c r="I46" s="21" t="s">
        <v>17</v>
      </c>
      <c r="J46" s="21"/>
      <c r="K46" s="21">
        <v>616</v>
      </c>
      <c r="L46" s="21"/>
      <c r="M46" s="21" t="s">
        <v>936</v>
      </c>
      <c r="N46" s="22">
        <v>45809</v>
      </c>
      <c r="O46" s="21" t="s">
        <v>937</v>
      </c>
      <c r="P46" s="18"/>
      <c r="Q46" s="56"/>
    </row>
    <row r="47" spans="1:17" ht="15" customHeight="1" x14ac:dyDescent="0.25">
      <c r="A47" s="76">
        <v>46</v>
      </c>
      <c r="B47" s="76" t="s">
        <v>17</v>
      </c>
      <c r="C47" s="23" t="s">
        <v>161</v>
      </c>
      <c r="D47" s="18" t="s">
        <v>938</v>
      </c>
      <c r="E47" s="21"/>
      <c r="F47" s="21" t="s">
        <v>939</v>
      </c>
      <c r="G47" s="21"/>
      <c r="H47" s="21" t="s">
        <v>940</v>
      </c>
      <c r="I47" s="21" t="s">
        <v>165</v>
      </c>
      <c r="J47" s="21" t="s">
        <v>941</v>
      </c>
      <c r="K47" s="21">
        <v>171</v>
      </c>
      <c r="L47" s="21">
        <v>171</v>
      </c>
      <c r="M47" s="21" t="s">
        <v>942</v>
      </c>
      <c r="N47" s="22" t="s">
        <v>943</v>
      </c>
      <c r="O47" s="21" t="s">
        <v>944</v>
      </c>
      <c r="P47" s="18"/>
      <c r="Q47" s="56"/>
    </row>
    <row r="48" spans="1:17" ht="15" customHeight="1" x14ac:dyDescent="0.25">
      <c r="A48" s="76">
        <v>47</v>
      </c>
      <c r="B48" s="76" t="s">
        <v>17</v>
      </c>
      <c r="C48" s="23" t="s">
        <v>161</v>
      </c>
      <c r="D48" s="18" t="s">
        <v>945</v>
      </c>
      <c r="E48" s="21"/>
      <c r="F48" s="21" t="s">
        <v>946</v>
      </c>
      <c r="G48" s="21"/>
      <c r="H48" s="21" t="s">
        <v>947</v>
      </c>
      <c r="I48" s="21" t="s">
        <v>948</v>
      </c>
      <c r="J48" s="21" t="s">
        <v>949</v>
      </c>
      <c r="K48" s="21">
        <v>474</v>
      </c>
      <c r="L48" s="18">
        <v>474</v>
      </c>
      <c r="M48" s="21" t="s">
        <v>950</v>
      </c>
      <c r="N48" s="22" t="s">
        <v>951</v>
      </c>
      <c r="O48" s="21" t="s">
        <v>944</v>
      </c>
      <c r="P48" s="18"/>
      <c r="Q48" s="56"/>
    </row>
    <row r="49" spans="1:17" ht="15" customHeight="1" x14ac:dyDescent="0.25">
      <c r="A49" s="76">
        <v>48</v>
      </c>
      <c r="B49" s="76" t="s">
        <v>17</v>
      </c>
      <c r="C49" s="24" t="s">
        <v>952</v>
      </c>
      <c r="D49" s="24" t="s">
        <v>953</v>
      </c>
      <c r="E49" s="24" t="s">
        <v>954</v>
      </c>
      <c r="F49" s="24" t="s">
        <v>955</v>
      </c>
      <c r="G49" s="24"/>
      <c r="H49" s="24" t="s">
        <v>956</v>
      </c>
      <c r="I49" s="24" t="s">
        <v>957</v>
      </c>
      <c r="J49" s="24" t="s">
        <v>958</v>
      </c>
      <c r="K49" s="24">
        <v>30</v>
      </c>
      <c r="L49" s="24">
        <v>30</v>
      </c>
      <c r="M49" s="24" t="s">
        <v>959</v>
      </c>
      <c r="N49" s="24" t="s">
        <v>960</v>
      </c>
      <c r="O49" s="24" t="s">
        <v>252</v>
      </c>
      <c r="P49" s="18"/>
      <c r="Q49" s="56"/>
    </row>
    <row r="50" spans="1:17" ht="15" customHeight="1" x14ac:dyDescent="0.25">
      <c r="A50" s="76">
        <v>49</v>
      </c>
      <c r="B50" s="76" t="s">
        <v>17</v>
      </c>
      <c r="C50" s="24" t="s">
        <v>952</v>
      </c>
      <c r="D50" s="25">
        <v>44233</v>
      </c>
      <c r="E50" s="24" t="s">
        <v>954</v>
      </c>
      <c r="F50" s="24" t="s">
        <v>961</v>
      </c>
      <c r="G50" s="24"/>
      <c r="H50" s="24" t="s">
        <v>962</v>
      </c>
      <c r="I50" s="24" t="s">
        <v>963</v>
      </c>
      <c r="J50" s="24" t="s">
        <v>964</v>
      </c>
      <c r="K50" s="24">
        <v>160</v>
      </c>
      <c r="L50" s="24">
        <v>82</v>
      </c>
      <c r="M50" s="24" t="s">
        <v>965</v>
      </c>
      <c r="N50" s="24" t="s">
        <v>960</v>
      </c>
      <c r="O50" s="24" t="s">
        <v>252</v>
      </c>
      <c r="P50" s="18"/>
      <c r="Q50" s="56"/>
    </row>
    <row r="51" spans="1:17" ht="15" customHeight="1" x14ac:dyDescent="0.25">
      <c r="A51" s="76">
        <v>50</v>
      </c>
      <c r="B51" s="76" t="s">
        <v>17</v>
      </c>
      <c r="C51" s="52" t="s">
        <v>17</v>
      </c>
      <c r="D51" s="53" t="s">
        <v>1203</v>
      </c>
      <c r="E51" s="54"/>
      <c r="F51" s="54" t="s">
        <v>1204</v>
      </c>
      <c r="G51" s="54"/>
      <c r="H51" s="54" t="s">
        <v>1205</v>
      </c>
      <c r="I51" s="54" t="s">
        <v>17</v>
      </c>
      <c r="J51" s="54"/>
      <c r="K51" s="54">
        <v>323</v>
      </c>
      <c r="L51" s="54"/>
      <c r="M51" s="55" t="s">
        <v>1206</v>
      </c>
      <c r="N51" s="55">
        <v>45809</v>
      </c>
      <c r="O51" s="53">
        <v>44447</v>
      </c>
      <c r="P51" s="56"/>
      <c r="Q51" s="56"/>
    </row>
    <row r="52" spans="1:17" ht="15" customHeight="1" x14ac:dyDescent="0.25">
      <c r="A52" s="76">
        <v>51</v>
      </c>
      <c r="B52" s="76" t="s">
        <v>17</v>
      </c>
      <c r="C52" s="52" t="s">
        <v>17</v>
      </c>
      <c r="D52" s="53" t="s">
        <v>1207</v>
      </c>
      <c r="E52" s="54"/>
      <c r="F52" s="54" t="s">
        <v>1208</v>
      </c>
      <c r="G52" s="54"/>
      <c r="H52" s="54" t="s">
        <v>1209</v>
      </c>
      <c r="I52" s="54" t="s">
        <v>17</v>
      </c>
      <c r="J52" s="54"/>
      <c r="K52" s="54">
        <v>160</v>
      </c>
      <c r="L52" s="54"/>
      <c r="M52" s="53">
        <v>43933</v>
      </c>
      <c r="N52" s="55">
        <v>45261</v>
      </c>
      <c r="O52" s="54" t="s">
        <v>1210</v>
      </c>
      <c r="P52" s="56"/>
      <c r="Q52" s="56"/>
    </row>
    <row r="53" spans="1:17" ht="15" customHeight="1" x14ac:dyDescent="0.25">
      <c r="A53" s="76">
        <v>52</v>
      </c>
      <c r="B53" s="76" t="s">
        <v>17</v>
      </c>
      <c r="C53" s="52" t="s">
        <v>17</v>
      </c>
      <c r="D53" s="53" t="s">
        <v>1211</v>
      </c>
      <c r="E53" s="54"/>
      <c r="F53" s="54" t="s">
        <v>1212</v>
      </c>
      <c r="G53" s="54"/>
      <c r="H53" s="54" t="s">
        <v>1213</v>
      </c>
      <c r="I53" s="54" t="s">
        <v>1214</v>
      </c>
      <c r="J53" s="54"/>
      <c r="K53" s="54">
        <v>340</v>
      </c>
      <c r="L53" s="54"/>
      <c r="M53" s="55" t="s">
        <v>1215</v>
      </c>
      <c r="N53" s="55">
        <v>45261</v>
      </c>
      <c r="O53" s="54" t="s">
        <v>1210</v>
      </c>
      <c r="P53" s="56"/>
      <c r="Q53" s="56"/>
    </row>
    <row r="54" spans="1:17" ht="15" customHeight="1" x14ac:dyDescent="0.25">
      <c r="A54" s="76">
        <v>53</v>
      </c>
      <c r="B54" s="76" t="s">
        <v>17</v>
      </c>
      <c r="C54" s="52" t="s">
        <v>17</v>
      </c>
      <c r="D54" s="53" t="s">
        <v>1216</v>
      </c>
      <c r="E54" s="54"/>
      <c r="F54" s="54" t="s">
        <v>1217</v>
      </c>
      <c r="G54" s="54"/>
      <c r="H54" s="54" t="s">
        <v>1218</v>
      </c>
      <c r="I54" s="54" t="s">
        <v>17</v>
      </c>
      <c r="J54" s="54"/>
      <c r="K54" s="54">
        <v>213</v>
      </c>
      <c r="L54" s="54"/>
      <c r="M54" s="55" t="s">
        <v>1219</v>
      </c>
      <c r="N54" s="55">
        <v>45261</v>
      </c>
      <c r="O54" s="54" t="s">
        <v>1210</v>
      </c>
      <c r="P54" s="56"/>
      <c r="Q54" s="56"/>
    </row>
    <row r="55" spans="1:17" ht="15" customHeight="1" x14ac:dyDescent="0.25">
      <c r="A55" s="76">
        <v>54</v>
      </c>
      <c r="B55" s="76" t="s">
        <v>17</v>
      </c>
      <c r="C55" s="57" t="s">
        <v>952</v>
      </c>
      <c r="D55" s="54" t="s">
        <v>1220</v>
      </c>
      <c r="E55" s="57" t="s">
        <v>954</v>
      </c>
      <c r="F55" s="57" t="s">
        <v>1221</v>
      </c>
      <c r="G55" s="57"/>
      <c r="H55" s="57" t="s">
        <v>1222</v>
      </c>
      <c r="I55" s="57" t="s">
        <v>1223</v>
      </c>
      <c r="J55" s="57" t="s">
        <v>1224</v>
      </c>
      <c r="K55" s="57">
        <v>56</v>
      </c>
      <c r="L55" s="57">
        <v>56</v>
      </c>
      <c r="M55" s="57" t="s">
        <v>1225</v>
      </c>
      <c r="N55" s="57" t="s">
        <v>960</v>
      </c>
      <c r="O55" s="57" t="s">
        <v>252</v>
      </c>
      <c r="P55" s="56"/>
      <c r="Q55" s="56"/>
    </row>
    <row r="56" spans="1:17" ht="15" customHeight="1" x14ac:dyDescent="0.25">
      <c r="A56" s="76">
        <v>55</v>
      </c>
      <c r="B56" s="76" t="s">
        <v>17</v>
      </c>
      <c r="C56" s="57" t="s">
        <v>952</v>
      </c>
      <c r="D56" s="54" t="s">
        <v>1220</v>
      </c>
      <c r="E56" s="57" t="s">
        <v>954</v>
      </c>
      <c r="F56" s="57" t="s">
        <v>1226</v>
      </c>
      <c r="G56" s="57"/>
      <c r="H56" s="57" t="s">
        <v>1227</v>
      </c>
      <c r="I56" s="57" t="s">
        <v>1228</v>
      </c>
      <c r="J56" s="57" t="s">
        <v>1229</v>
      </c>
      <c r="K56" s="57">
        <v>168</v>
      </c>
      <c r="L56" s="57">
        <v>168</v>
      </c>
      <c r="M56" s="58">
        <v>44380</v>
      </c>
      <c r="N56" s="57" t="s">
        <v>1230</v>
      </c>
      <c r="O56" s="57" t="s">
        <v>252</v>
      </c>
      <c r="P56" s="56"/>
      <c r="Q56" s="56"/>
    </row>
    <row r="57" spans="1:17" ht="15" customHeight="1" x14ac:dyDescent="0.25">
      <c r="A57" s="76">
        <v>56</v>
      </c>
      <c r="B57" s="76" t="s">
        <v>17</v>
      </c>
      <c r="C57" s="66" t="s">
        <v>234</v>
      </c>
      <c r="D57" s="56" t="s">
        <v>1257</v>
      </c>
      <c r="E57" s="66" t="s">
        <v>1258</v>
      </c>
      <c r="F57" s="66" t="s">
        <v>1259</v>
      </c>
      <c r="G57" s="66"/>
      <c r="H57" s="67" t="s">
        <v>1260</v>
      </c>
      <c r="I57" s="67" t="s">
        <v>1261</v>
      </c>
      <c r="J57" s="67" t="s">
        <v>1262</v>
      </c>
      <c r="K57" s="67">
        <v>288</v>
      </c>
      <c r="L57" s="67">
        <v>220</v>
      </c>
      <c r="M57" s="67" t="s">
        <v>1263</v>
      </c>
      <c r="N57" s="67" t="s">
        <v>1264</v>
      </c>
      <c r="O57" s="67">
        <v>0</v>
      </c>
      <c r="P57" s="56"/>
      <c r="Q57" s="56"/>
    </row>
    <row r="58" spans="1:17" ht="15" customHeight="1" x14ac:dyDescent="0.25">
      <c r="A58" s="76">
        <v>57</v>
      </c>
      <c r="B58" s="76" t="s">
        <v>17</v>
      </c>
      <c r="C58" s="66" t="s">
        <v>234</v>
      </c>
      <c r="D58" s="56" t="s">
        <v>1257</v>
      </c>
      <c r="E58" s="66" t="s">
        <v>1258</v>
      </c>
      <c r="F58" s="66" t="s">
        <v>1265</v>
      </c>
      <c r="G58" s="66"/>
      <c r="H58" s="67" t="s">
        <v>1266</v>
      </c>
      <c r="I58" s="67" t="s">
        <v>1267</v>
      </c>
      <c r="J58" s="67" t="s">
        <v>1268</v>
      </c>
      <c r="K58" s="67">
        <v>496</v>
      </c>
      <c r="L58" s="66">
        <v>365</v>
      </c>
      <c r="M58" s="67" t="s">
        <v>1269</v>
      </c>
      <c r="N58" s="66" t="s">
        <v>1005</v>
      </c>
      <c r="O58" s="67">
        <v>0</v>
      </c>
      <c r="P58" s="56"/>
      <c r="Q58" s="56"/>
    </row>
    <row r="59" spans="1:17" ht="15" customHeight="1" x14ac:dyDescent="0.25">
      <c r="A59" s="76">
        <v>58</v>
      </c>
      <c r="B59" s="26" t="s">
        <v>253</v>
      </c>
      <c r="C59" s="18" t="s">
        <v>966</v>
      </c>
      <c r="D59" s="18" t="s">
        <v>967</v>
      </c>
      <c r="E59" s="18" t="s">
        <v>968</v>
      </c>
      <c r="F59" s="18" t="s">
        <v>969</v>
      </c>
      <c r="G59" s="18"/>
      <c r="H59" s="18" t="s">
        <v>970</v>
      </c>
      <c r="I59" s="18" t="s">
        <v>971</v>
      </c>
      <c r="J59" s="18"/>
      <c r="K59" s="18">
        <v>108</v>
      </c>
      <c r="L59" s="18">
        <v>108</v>
      </c>
      <c r="M59" s="18" t="s">
        <v>972</v>
      </c>
      <c r="N59" s="27">
        <v>44568</v>
      </c>
      <c r="O59" s="18"/>
      <c r="P59" s="18"/>
      <c r="Q59" s="56"/>
    </row>
    <row r="60" spans="1:17" ht="15" customHeight="1" x14ac:dyDescent="0.25">
      <c r="A60" s="76">
        <v>59</v>
      </c>
      <c r="B60" s="26" t="s">
        <v>253</v>
      </c>
      <c r="C60" s="18" t="s">
        <v>966</v>
      </c>
      <c r="D60" s="18" t="s">
        <v>973</v>
      </c>
      <c r="E60" s="18" t="s">
        <v>968</v>
      </c>
      <c r="F60" s="18" t="s">
        <v>974</v>
      </c>
      <c r="G60" s="18"/>
      <c r="H60" s="18" t="s">
        <v>975</v>
      </c>
      <c r="I60" s="18" t="s">
        <v>971</v>
      </c>
      <c r="J60" s="18"/>
      <c r="K60" s="18">
        <v>241</v>
      </c>
      <c r="L60" s="18">
        <v>241</v>
      </c>
      <c r="M60" s="18" t="s">
        <v>381</v>
      </c>
      <c r="N60" s="18" t="s">
        <v>976</v>
      </c>
      <c r="O60" s="18"/>
      <c r="P60" s="18"/>
      <c r="Q60" s="56"/>
    </row>
    <row r="61" spans="1:17" ht="15" customHeight="1" x14ac:dyDescent="0.25">
      <c r="A61" s="76">
        <v>60</v>
      </c>
      <c r="B61" s="26" t="s">
        <v>253</v>
      </c>
      <c r="C61" s="26" t="s">
        <v>977</v>
      </c>
      <c r="D61" s="28">
        <v>44429</v>
      </c>
      <c r="E61" s="26">
        <v>8878041495</v>
      </c>
      <c r="F61" s="26" t="s">
        <v>978</v>
      </c>
      <c r="G61" s="26"/>
      <c r="H61" s="26" t="s">
        <v>979</v>
      </c>
      <c r="I61" s="26" t="s">
        <v>980</v>
      </c>
      <c r="J61" s="26" t="s">
        <v>981</v>
      </c>
      <c r="K61" s="26">
        <v>115</v>
      </c>
      <c r="L61" s="26">
        <v>30</v>
      </c>
      <c r="M61" s="29">
        <v>43313</v>
      </c>
      <c r="N61" s="28">
        <v>44551</v>
      </c>
      <c r="O61" s="26">
        <v>2</v>
      </c>
      <c r="P61" s="18"/>
      <c r="Q61" s="56"/>
    </row>
    <row r="62" spans="1:17" ht="15" customHeight="1" x14ac:dyDescent="0.25">
      <c r="A62" s="76">
        <v>61</v>
      </c>
      <c r="B62" s="26" t="s">
        <v>253</v>
      </c>
      <c r="C62" s="26" t="s">
        <v>977</v>
      </c>
      <c r="D62" s="28">
        <v>44429</v>
      </c>
      <c r="E62" s="26">
        <v>8878041495</v>
      </c>
      <c r="F62" s="26" t="s">
        <v>982</v>
      </c>
      <c r="G62" s="26"/>
      <c r="H62" s="26" t="s">
        <v>983</v>
      </c>
      <c r="I62" s="26" t="s">
        <v>984</v>
      </c>
      <c r="J62" s="26" t="s">
        <v>985</v>
      </c>
      <c r="K62" s="26">
        <v>185</v>
      </c>
      <c r="L62" s="26">
        <v>120</v>
      </c>
      <c r="M62" s="29">
        <v>44307</v>
      </c>
      <c r="N62" s="28">
        <v>44492</v>
      </c>
      <c r="O62" s="26">
        <v>4</v>
      </c>
      <c r="P62" s="18"/>
      <c r="Q62" s="56"/>
    </row>
    <row r="63" spans="1:17" ht="15" customHeight="1" x14ac:dyDescent="0.25">
      <c r="A63" s="76">
        <v>62</v>
      </c>
      <c r="B63" s="26" t="s">
        <v>253</v>
      </c>
      <c r="C63" s="60" t="s">
        <v>253</v>
      </c>
      <c r="D63" s="105" t="s">
        <v>1231</v>
      </c>
      <c r="E63" s="83" t="s">
        <v>255</v>
      </c>
      <c r="F63" s="60" t="s">
        <v>1232</v>
      </c>
      <c r="G63" s="60">
        <v>7389922339</v>
      </c>
      <c r="H63" s="106" t="s">
        <v>1233</v>
      </c>
      <c r="I63" s="107" t="s">
        <v>1234</v>
      </c>
      <c r="J63" s="60" t="s">
        <v>1235</v>
      </c>
      <c r="K63" s="60">
        <v>120</v>
      </c>
      <c r="L63" s="60">
        <v>49</v>
      </c>
      <c r="M63" s="61">
        <v>43617</v>
      </c>
      <c r="N63" s="61">
        <v>45078</v>
      </c>
      <c r="O63" s="83">
        <v>1</v>
      </c>
      <c r="P63" s="60"/>
      <c r="Q63" s="69" t="s">
        <v>1236</v>
      </c>
    </row>
    <row r="64" spans="1:17" ht="15" customHeight="1" x14ac:dyDescent="0.25">
      <c r="A64" s="76">
        <v>63</v>
      </c>
      <c r="B64" s="26" t="s">
        <v>253</v>
      </c>
      <c r="C64" s="60" t="s">
        <v>253</v>
      </c>
      <c r="D64" s="105" t="s">
        <v>1231</v>
      </c>
      <c r="E64" s="83" t="s">
        <v>255</v>
      </c>
      <c r="F64" s="60" t="s">
        <v>1237</v>
      </c>
      <c r="G64" s="60">
        <v>7389922337</v>
      </c>
      <c r="H64" s="108" t="s">
        <v>1238</v>
      </c>
      <c r="I64" s="107" t="s">
        <v>1239</v>
      </c>
      <c r="J64" s="60" t="s">
        <v>1240</v>
      </c>
      <c r="K64" s="60">
        <v>252</v>
      </c>
      <c r="L64" s="60">
        <v>142</v>
      </c>
      <c r="M64" s="61">
        <v>43800</v>
      </c>
      <c r="N64" s="61">
        <v>45261</v>
      </c>
      <c r="O64" s="83">
        <v>1</v>
      </c>
      <c r="P64" s="60"/>
      <c r="Q64" s="69" t="s">
        <v>1236</v>
      </c>
    </row>
    <row r="65" spans="1:17" ht="15" customHeight="1" x14ac:dyDescent="0.25">
      <c r="A65" s="76">
        <v>64</v>
      </c>
      <c r="B65" s="26" t="s">
        <v>253</v>
      </c>
      <c r="C65" s="60" t="s">
        <v>253</v>
      </c>
      <c r="D65" s="105" t="s">
        <v>1231</v>
      </c>
      <c r="E65" s="83" t="s">
        <v>255</v>
      </c>
      <c r="F65" s="60" t="s">
        <v>1241</v>
      </c>
      <c r="G65" s="60">
        <v>6262617127</v>
      </c>
      <c r="H65" s="106" t="s">
        <v>1242</v>
      </c>
      <c r="I65" s="60" t="s">
        <v>1243</v>
      </c>
      <c r="J65" s="60"/>
      <c r="K65" s="60"/>
      <c r="L65" s="60"/>
      <c r="M65" s="61">
        <v>43617</v>
      </c>
      <c r="N65" s="61">
        <v>45078</v>
      </c>
      <c r="O65" s="83">
        <v>2</v>
      </c>
      <c r="P65" s="60"/>
      <c r="Q65" s="69"/>
    </row>
    <row r="66" spans="1:17" ht="15" customHeight="1" x14ac:dyDescent="0.25">
      <c r="A66" s="76">
        <v>65</v>
      </c>
      <c r="B66" s="26" t="s">
        <v>253</v>
      </c>
      <c r="C66" s="60" t="s">
        <v>253</v>
      </c>
      <c r="D66" s="105" t="s">
        <v>1231</v>
      </c>
      <c r="E66" s="83" t="s">
        <v>255</v>
      </c>
      <c r="F66" s="60" t="s">
        <v>1241</v>
      </c>
      <c r="G66" s="60">
        <v>6262617127</v>
      </c>
      <c r="H66" s="60" t="s">
        <v>1244</v>
      </c>
      <c r="I66" s="60" t="s">
        <v>1245</v>
      </c>
      <c r="J66" s="60" t="s">
        <v>1246</v>
      </c>
      <c r="K66" s="60">
        <v>384</v>
      </c>
      <c r="L66" s="60">
        <v>327</v>
      </c>
      <c r="M66" s="61">
        <v>44166</v>
      </c>
      <c r="N66" s="61">
        <v>45261</v>
      </c>
      <c r="O66" s="60">
        <v>4</v>
      </c>
      <c r="P66" s="60"/>
      <c r="Q66" s="69"/>
    </row>
    <row r="67" spans="1:17" ht="15" customHeight="1" x14ac:dyDescent="0.25">
      <c r="A67" s="76">
        <v>66</v>
      </c>
      <c r="B67" s="26" t="s">
        <v>253</v>
      </c>
      <c r="C67" s="67" t="s">
        <v>1296</v>
      </c>
      <c r="D67" s="58" t="s">
        <v>1297</v>
      </c>
      <c r="E67" s="57"/>
      <c r="F67" s="57" t="s">
        <v>1298</v>
      </c>
      <c r="G67" s="57"/>
      <c r="H67" s="57" t="s">
        <v>1299</v>
      </c>
      <c r="I67" s="57" t="s">
        <v>1300</v>
      </c>
      <c r="J67" s="57"/>
      <c r="K67" s="57">
        <v>300</v>
      </c>
      <c r="L67" s="57"/>
      <c r="M67" s="75">
        <v>43709</v>
      </c>
      <c r="N67" s="75">
        <v>45536</v>
      </c>
      <c r="O67" s="57" t="s">
        <v>26</v>
      </c>
      <c r="P67" s="56"/>
      <c r="Q67" s="56"/>
    </row>
    <row r="68" spans="1:17" ht="15" customHeight="1" x14ac:dyDescent="0.25">
      <c r="A68" s="76">
        <v>67</v>
      </c>
      <c r="B68" s="26" t="s">
        <v>253</v>
      </c>
      <c r="C68" s="67" t="s">
        <v>1296</v>
      </c>
      <c r="D68" s="58" t="s">
        <v>1297</v>
      </c>
      <c r="E68" s="57"/>
      <c r="F68" s="57" t="s">
        <v>1301</v>
      </c>
      <c r="G68" s="57"/>
      <c r="H68" s="57" t="s">
        <v>1302</v>
      </c>
      <c r="I68" s="57" t="s">
        <v>1303</v>
      </c>
      <c r="J68" s="57"/>
      <c r="K68" s="57">
        <v>118</v>
      </c>
      <c r="L68" s="57"/>
      <c r="M68" s="75" t="s">
        <v>1304</v>
      </c>
      <c r="N68" s="75" t="s">
        <v>1305</v>
      </c>
      <c r="O68" s="57" t="s">
        <v>26</v>
      </c>
      <c r="P68" s="56"/>
      <c r="Q68" s="56"/>
    </row>
    <row r="69" spans="1:17" ht="15" customHeight="1" x14ac:dyDescent="0.25">
      <c r="A69" s="76">
        <v>68</v>
      </c>
      <c r="B69" s="26" t="s">
        <v>253</v>
      </c>
      <c r="C69" s="84" t="s">
        <v>243</v>
      </c>
      <c r="D69" s="84" t="s">
        <v>244</v>
      </c>
      <c r="E69" s="84" t="s">
        <v>245</v>
      </c>
      <c r="F69" s="84" t="s">
        <v>246</v>
      </c>
      <c r="G69" s="84">
        <v>9826183719</v>
      </c>
      <c r="H69" s="84" t="s">
        <v>247</v>
      </c>
      <c r="I69" s="84" t="s">
        <v>248</v>
      </c>
      <c r="J69" s="84" t="s">
        <v>249</v>
      </c>
      <c r="K69" s="84">
        <v>94</v>
      </c>
      <c r="L69" s="84">
        <v>55</v>
      </c>
      <c r="M69" s="84" t="s">
        <v>250</v>
      </c>
      <c r="N69" s="84" t="s">
        <v>251</v>
      </c>
      <c r="O69" s="84">
        <v>2</v>
      </c>
      <c r="P69" s="85">
        <f t="shared" ref="P69:P76" si="4">O69*100/K69</f>
        <v>2.1276595744680851</v>
      </c>
      <c r="Q69" s="84" t="s">
        <v>252</v>
      </c>
    </row>
    <row r="70" spans="1:17" ht="15" customHeight="1" x14ac:dyDescent="0.25">
      <c r="A70" s="76">
        <v>69</v>
      </c>
      <c r="B70" s="26" t="s">
        <v>253</v>
      </c>
      <c r="C70" s="84" t="s">
        <v>253</v>
      </c>
      <c r="D70" s="84" t="s">
        <v>254</v>
      </c>
      <c r="E70" s="84" t="s">
        <v>255</v>
      </c>
      <c r="F70" s="84" t="s">
        <v>256</v>
      </c>
      <c r="G70" s="84">
        <v>9826036274</v>
      </c>
      <c r="H70" s="1" t="s">
        <v>257</v>
      </c>
      <c r="I70" s="1" t="s">
        <v>258</v>
      </c>
      <c r="J70" s="84" t="s">
        <v>259</v>
      </c>
      <c r="K70" s="84">
        <v>136</v>
      </c>
      <c r="L70" s="84">
        <v>0</v>
      </c>
      <c r="M70" s="86">
        <v>43556</v>
      </c>
      <c r="N70" s="86">
        <v>44531</v>
      </c>
      <c r="O70" s="84">
        <v>0</v>
      </c>
      <c r="P70" s="85">
        <f t="shared" si="4"/>
        <v>0</v>
      </c>
      <c r="Q70" s="84" t="s">
        <v>252</v>
      </c>
    </row>
    <row r="71" spans="1:17" ht="15" customHeight="1" x14ac:dyDescent="0.25">
      <c r="A71" s="76">
        <v>70</v>
      </c>
      <c r="B71" s="26" t="s">
        <v>253</v>
      </c>
      <c r="C71" s="84" t="s">
        <v>253</v>
      </c>
      <c r="D71" s="1" t="s">
        <v>260</v>
      </c>
      <c r="E71" s="84" t="s">
        <v>255</v>
      </c>
      <c r="F71" s="84" t="s">
        <v>261</v>
      </c>
      <c r="G71" s="84">
        <v>9893626602</v>
      </c>
      <c r="H71" s="1" t="s">
        <v>262</v>
      </c>
      <c r="I71" s="84" t="s">
        <v>263</v>
      </c>
      <c r="J71" s="84" t="s">
        <v>264</v>
      </c>
      <c r="K71" s="84">
        <v>499</v>
      </c>
      <c r="L71" s="84">
        <v>175</v>
      </c>
      <c r="M71" s="86">
        <v>42644</v>
      </c>
      <c r="N71" s="86">
        <v>44440</v>
      </c>
      <c r="O71" s="84">
        <v>2</v>
      </c>
      <c r="P71" s="85">
        <f t="shared" si="4"/>
        <v>0.40080160320641284</v>
      </c>
      <c r="Q71" s="84" t="s">
        <v>252</v>
      </c>
    </row>
    <row r="72" spans="1:17" ht="15" customHeight="1" x14ac:dyDescent="0.25">
      <c r="A72" s="76">
        <v>71</v>
      </c>
      <c r="B72" s="26" t="s">
        <v>253</v>
      </c>
      <c r="C72" s="84" t="s">
        <v>253</v>
      </c>
      <c r="D72" s="1" t="s">
        <v>265</v>
      </c>
      <c r="E72" s="84" t="s">
        <v>255</v>
      </c>
      <c r="F72" s="84" t="s">
        <v>266</v>
      </c>
      <c r="G72" s="84" t="s">
        <v>267</v>
      </c>
      <c r="H72" s="1" t="s">
        <v>268</v>
      </c>
      <c r="I72" s="84" t="s">
        <v>269</v>
      </c>
      <c r="J72" s="84" t="s">
        <v>270</v>
      </c>
      <c r="K72" s="84">
        <v>54</v>
      </c>
      <c r="L72" s="84">
        <v>10</v>
      </c>
      <c r="M72" s="86">
        <v>42339</v>
      </c>
      <c r="N72" s="86">
        <v>44348</v>
      </c>
      <c r="O72" s="84">
        <v>2</v>
      </c>
      <c r="P72" s="85">
        <f t="shared" si="4"/>
        <v>3.7037037037037037</v>
      </c>
      <c r="Q72" s="84" t="s">
        <v>252</v>
      </c>
    </row>
    <row r="73" spans="1:17" ht="15" customHeight="1" x14ac:dyDescent="0.25">
      <c r="A73" s="76">
        <v>72</v>
      </c>
      <c r="B73" s="26" t="s">
        <v>253</v>
      </c>
      <c r="C73" s="84" t="s">
        <v>253</v>
      </c>
      <c r="D73" s="1" t="s">
        <v>271</v>
      </c>
      <c r="E73" s="84" t="s">
        <v>255</v>
      </c>
      <c r="F73" s="84" t="s">
        <v>272</v>
      </c>
      <c r="G73" s="84">
        <v>9826036274</v>
      </c>
      <c r="H73" s="1" t="s">
        <v>273</v>
      </c>
      <c r="I73" s="84" t="s">
        <v>274</v>
      </c>
      <c r="J73" s="84" t="s">
        <v>275</v>
      </c>
      <c r="K73" s="84">
        <v>234</v>
      </c>
      <c r="L73" s="84">
        <v>20</v>
      </c>
      <c r="M73" s="86">
        <v>42644</v>
      </c>
      <c r="N73" s="86">
        <v>44166</v>
      </c>
      <c r="O73" s="84">
        <v>5</v>
      </c>
      <c r="P73" s="85">
        <f t="shared" si="4"/>
        <v>2.1367521367521367</v>
      </c>
      <c r="Q73" s="84" t="s">
        <v>252</v>
      </c>
    </row>
    <row r="74" spans="1:17" ht="15" customHeight="1" x14ac:dyDescent="0.25">
      <c r="A74" s="76">
        <v>73</v>
      </c>
      <c r="B74" s="26" t="s">
        <v>253</v>
      </c>
      <c r="C74" s="84" t="s">
        <v>253</v>
      </c>
      <c r="D74" s="1" t="s">
        <v>271</v>
      </c>
      <c r="E74" s="84" t="s">
        <v>255</v>
      </c>
      <c r="F74" s="84" t="s">
        <v>256</v>
      </c>
      <c r="G74" s="84">
        <v>9826036274</v>
      </c>
      <c r="H74" s="1" t="s">
        <v>276</v>
      </c>
      <c r="I74" s="84" t="s">
        <v>277</v>
      </c>
      <c r="J74" s="84" t="s">
        <v>278</v>
      </c>
      <c r="K74" s="84">
        <v>494</v>
      </c>
      <c r="L74" s="84">
        <v>454</v>
      </c>
      <c r="M74" s="86">
        <v>41548</v>
      </c>
      <c r="N74" s="84">
        <v>2021</v>
      </c>
      <c r="O74" s="84">
        <v>5</v>
      </c>
      <c r="P74" s="85">
        <f t="shared" si="4"/>
        <v>1.0121457489878543</v>
      </c>
      <c r="Q74" s="84" t="s">
        <v>252</v>
      </c>
    </row>
    <row r="75" spans="1:17" ht="15" customHeight="1" x14ac:dyDescent="0.25">
      <c r="A75" s="76">
        <v>74</v>
      </c>
      <c r="B75" s="26" t="s">
        <v>253</v>
      </c>
      <c r="C75" s="84" t="s">
        <v>253</v>
      </c>
      <c r="D75" s="1" t="s">
        <v>279</v>
      </c>
      <c r="E75" s="84" t="s">
        <v>255</v>
      </c>
      <c r="F75" s="1" t="s">
        <v>280</v>
      </c>
      <c r="G75" s="84">
        <v>9300803524</v>
      </c>
      <c r="H75" s="1" t="s">
        <v>281</v>
      </c>
      <c r="I75" s="84" t="s">
        <v>282</v>
      </c>
      <c r="J75" s="84" t="s">
        <v>283</v>
      </c>
      <c r="K75" s="84">
        <v>188</v>
      </c>
      <c r="L75" s="84"/>
      <c r="M75" s="86">
        <v>43374</v>
      </c>
      <c r="N75" s="86">
        <v>45383</v>
      </c>
      <c r="O75" s="84">
        <v>5</v>
      </c>
      <c r="P75" s="85">
        <f t="shared" si="4"/>
        <v>2.6595744680851063</v>
      </c>
      <c r="Q75" s="84" t="s">
        <v>252</v>
      </c>
    </row>
    <row r="76" spans="1:17" ht="15" customHeight="1" x14ac:dyDescent="0.25">
      <c r="A76" s="76">
        <v>75</v>
      </c>
      <c r="B76" s="26" t="s">
        <v>253</v>
      </c>
      <c r="C76" s="84" t="s">
        <v>253</v>
      </c>
      <c r="D76" s="84" t="s">
        <v>260</v>
      </c>
      <c r="E76" s="84" t="s">
        <v>255</v>
      </c>
      <c r="F76" s="84" t="s">
        <v>256</v>
      </c>
      <c r="G76" s="84">
        <v>9826036274</v>
      </c>
      <c r="H76" s="1" t="s">
        <v>284</v>
      </c>
      <c r="I76" s="84" t="s">
        <v>285</v>
      </c>
      <c r="J76" s="84" t="s">
        <v>286</v>
      </c>
      <c r="K76" s="84">
        <v>396</v>
      </c>
      <c r="L76" s="84">
        <v>20</v>
      </c>
      <c r="M76" s="86">
        <v>42826</v>
      </c>
      <c r="N76" s="86">
        <v>44531</v>
      </c>
      <c r="O76" s="84">
        <v>3</v>
      </c>
      <c r="P76" s="85">
        <f t="shared" si="4"/>
        <v>0.75757575757575757</v>
      </c>
      <c r="Q76" s="84" t="s">
        <v>252</v>
      </c>
    </row>
    <row r="77" spans="1:17" ht="15" customHeight="1" x14ac:dyDescent="0.25">
      <c r="A77" s="76">
        <v>76</v>
      </c>
      <c r="B77" s="26" t="s">
        <v>253</v>
      </c>
      <c r="C77" s="84" t="s">
        <v>287</v>
      </c>
      <c r="D77" s="87">
        <v>44133</v>
      </c>
      <c r="E77" s="84" t="s">
        <v>288</v>
      </c>
      <c r="F77" s="84" t="s">
        <v>289</v>
      </c>
      <c r="G77" s="84">
        <v>9301508709</v>
      </c>
      <c r="H77" s="84" t="s">
        <v>290</v>
      </c>
      <c r="I77" s="84" t="s">
        <v>291</v>
      </c>
      <c r="J77" s="84" t="s">
        <v>292</v>
      </c>
      <c r="K77" s="84" t="s">
        <v>293</v>
      </c>
      <c r="L77" s="84" t="s">
        <v>294</v>
      </c>
      <c r="M77" s="87">
        <v>43405</v>
      </c>
      <c r="N77" s="87">
        <v>44469</v>
      </c>
      <c r="O77" s="84" t="s">
        <v>295</v>
      </c>
      <c r="P77" s="84" t="s">
        <v>296</v>
      </c>
      <c r="Q77" s="84" t="s">
        <v>286</v>
      </c>
    </row>
    <row r="78" spans="1:17" ht="15" customHeight="1" x14ac:dyDescent="0.25">
      <c r="A78" s="76">
        <v>77</v>
      </c>
      <c r="B78" s="26" t="s">
        <v>253</v>
      </c>
      <c r="C78" s="84" t="s">
        <v>287</v>
      </c>
      <c r="D78" s="87">
        <v>44133</v>
      </c>
      <c r="E78" s="84" t="s">
        <v>288</v>
      </c>
      <c r="F78" s="84" t="s">
        <v>297</v>
      </c>
      <c r="G78" s="84">
        <v>8370022615</v>
      </c>
      <c r="H78" s="84" t="s">
        <v>298</v>
      </c>
      <c r="I78" s="84" t="s">
        <v>299</v>
      </c>
      <c r="J78" s="84" t="s">
        <v>300</v>
      </c>
      <c r="K78" s="84" t="s">
        <v>301</v>
      </c>
      <c r="L78" s="84">
        <v>142</v>
      </c>
      <c r="M78" s="87">
        <v>44013</v>
      </c>
      <c r="N78" s="87">
        <v>45107</v>
      </c>
      <c r="O78" s="84">
        <v>25</v>
      </c>
      <c r="P78" s="88">
        <v>9.0499999999999997E-2</v>
      </c>
      <c r="Q78" s="84" t="s">
        <v>286</v>
      </c>
    </row>
    <row r="79" spans="1:17" ht="15" customHeight="1" x14ac:dyDescent="0.25">
      <c r="A79" s="76">
        <v>78</v>
      </c>
      <c r="B79" s="26" t="s">
        <v>253</v>
      </c>
      <c r="C79" s="84" t="s">
        <v>287</v>
      </c>
      <c r="D79" s="87">
        <v>43819</v>
      </c>
      <c r="E79" s="84" t="s">
        <v>288</v>
      </c>
      <c r="F79" s="84" t="s">
        <v>302</v>
      </c>
      <c r="G79" s="84">
        <v>9826533161</v>
      </c>
      <c r="H79" s="84" t="s">
        <v>303</v>
      </c>
      <c r="I79" s="84" t="s">
        <v>304</v>
      </c>
      <c r="J79" s="84" t="s">
        <v>305</v>
      </c>
      <c r="K79" s="84" t="s">
        <v>306</v>
      </c>
      <c r="L79" s="84" t="s">
        <v>307</v>
      </c>
      <c r="M79" s="87">
        <v>42984</v>
      </c>
      <c r="N79" s="87">
        <v>43921</v>
      </c>
      <c r="O79" s="84" t="s">
        <v>252</v>
      </c>
      <c r="P79" s="84" t="s">
        <v>252</v>
      </c>
      <c r="Q79" s="84" t="s">
        <v>286</v>
      </c>
    </row>
    <row r="80" spans="1:17" ht="15" customHeight="1" x14ac:dyDescent="0.25">
      <c r="A80" s="76">
        <v>79</v>
      </c>
      <c r="B80" s="26" t="s">
        <v>253</v>
      </c>
      <c r="C80" s="84" t="s">
        <v>308</v>
      </c>
      <c r="D80" s="84" t="s">
        <v>309</v>
      </c>
      <c r="E80" s="84" t="s">
        <v>310</v>
      </c>
      <c r="F80" s="84" t="s">
        <v>311</v>
      </c>
      <c r="G80" s="84">
        <v>8889477760</v>
      </c>
      <c r="H80" s="1" t="s">
        <v>312</v>
      </c>
      <c r="I80" s="84" t="s">
        <v>313</v>
      </c>
      <c r="J80" s="84" t="s">
        <v>259</v>
      </c>
      <c r="K80" s="84">
        <v>520</v>
      </c>
      <c r="L80" s="84">
        <v>143</v>
      </c>
      <c r="M80" s="84" t="s">
        <v>314</v>
      </c>
      <c r="N80" s="84" t="s">
        <v>315</v>
      </c>
      <c r="O80" s="84">
        <v>14</v>
      </c>
      <c r="P80" s="85">
        <f t="shared" ref="P80:P85" si="5">O80*100/K80</f>
        <v>2.6923076923076925</v>
      </c>
      <c r="Q80" s="84" t="s">
        <v>252</v>
      </c>
    </row>
    <row r="81" spans="1:17" ht="15" customHeight="1" x14ac:dyDescent="0.25">
      <c r="A81" s="76">
        <v>80</v>
      </c>
      <c r="B81" s="26" t="s">
        <v>253</v>
      </c>
      <c r="C81" s="84" t="s">
        <v>308</v>
      </c>
      <c r="D81" s="84" t="s">
        <v>316</v>
      </c>
      <c r="E81" s="84" t="s">
        <v>310</v>
      </c>
      <c r="F81" s="84" t="s">
        <v>317</v>
      </c>
      <c r="G81" s="84">
        <v>7440443318</v>
      </c>
      <c r="H81" s="1" t="s">
        <v>318</v>
      </c>
      <c r="I81" s="84" t="s">
        <v>319</v>
      </c>
      <c r="J81" s="84" t="s">
        <v>320</v>
      </c>
      <c r="K81" s="84">
        <v>792</v>
      </c>
      <c r="L81" s="84">
        <v>571</v>
      </c>
      <c r="M81" s="87" t="s">
        <v>321</v>
      </c>
      <c r="N81" s="84" t="s">
        <v>322</v>
      </c>
      <c r="O81" s="84">
        <v>2</v>
      </c>
      <c r="P81" s="85">
        <f t="shared" si="5"/>
        <v>0.25252525252525254</v>
      </c>
      <c r="Q81" s="84" t="s">
        <v>252</v>
      </c>
    </row>
    <row r="82" spans="1:17" ht="15" customHeight="1" x14ac:dyDescent="0.25">
      <c r="A82" s="76">
        <v>81</v>
      </c>
      <c r="B82" s="26" t="s">
        <v>253</v>
      </c>
      <c r="C82" s="84" t="s">
        <v>308</v>
      </c>
      <c r="D82" s="84" t="s">
        <v>316</v>
      </c>
      <c r="E82" s="84" t="s">
        <v>310</v>
      </c>
      <c r="F82" s="84" t="s">
        <v>317</v>
      </c>
      <c r="G82" s="84">
        <v>7440443318</v>
      </c>
      <c r="H82" s="1" t="s">
        <v>323</v>
      </c>
      <c r="I82" s="84" t="s">
        <v>324</v>
      </c>
      <c r="J82" s="84" t="s">
        <v>325</v>
      </c>
      <c r="K82" s="84">
        <v>384</v>
      </c>
      <c r="L82" s="84">
        <v>187</v>
      </c>
      <c r="M82" s="87">
        <v>42889</v>
      </c>
      <c r="N82" s="84" t="s">
        <v>326</v>
      </c>
      <c r="O82" s="84">
        <v>20</v>
      </c>
      <c r="P82" s="85">
        <f t="shared" si="5"/>
        <v>5.208333333333333</v>
      </c>
      <c r="Q82" s="84" t="s">
        <v>252</v>
      </c>
    </row>
    <row r="83" spans="1:17" ht="15" customHeight="1" x14ac:dyDescent="0.25">
      <c r="A83" s="76">
        <v>82</v>
      </c>
      <c r="B83" s="26" t="s">
        <v>253</v>
      </c>
      <c r="C83" s="84" t="s">
        <v>308</v>
      </c>
      <c r="D83" s="84" t="s">
        <v>316</v>
      </c>
      <c r="E83" s="84" t="s">
        <v>310</v>
      </c>
      <c r="F83" s="84" t="s">
        <v>317</v>
      </c>
      <c r="G83" s="84">
        <v>7440443318</v>
      </c>
      <c r="H83" s="1" t="s">
        <v>327</v>
      </c>
      <c r="I83" s="84" t="s">
        <v>328</v>
      </c>
      <c r="J83" s="84" t="s">
        <v>329</v>
      </c>
      <c r="K83" s="84">
        <v>1640</v>
      </c>
      <c r="L83" s="84">
        <v>1378</v>
      </c>
      <c r="M83" s="87">
        <v>43438</v>
      </c>
      <c r="N83" s="84" t="s">
        <v>326</v>
      </c>
      <c r="O83" s="84">
        <v>21</v>
      </c>
      <c r="P83" s="85">
        <f t="shared" si="5"/>
        <v>1.2804878048780488</v>
      </c>
      <c r="Q83" s="84" t="s">
        <v>252</v>
      </c>
    </row>
    <row r="84" spans="1:17" ht="15" customHeight="1" x14ac:dyDescent="0.25">
      <c r="A84" s="76">
        <v>83</v>
      </c>
      <c r="B84" s="26" t="s">
        <v>253</v>
      </c>
      <c r="C84" s="84" t="s">
        <v>308</v>
      </c>
      <c r="D84" s="84" t="s">
        <v>316</v>
      </c>
      <c r="E84" s="84" t="s">
        <v>310</v>
      </c>
      <c r="F84" s="84" t="s">
        <v>317</v>
      </c>
      <c r="G84" s="84">
        <v>7440443318</v>
      </c>
      <c r="H84" s="1" t="s">
        <v>330</v>
      </c>
      <c r="I84" s="84" t="s">
        <v>331</v>
      </c>
      <c r="J84" s="84" t="s">
        <v>332</v>
      </c>
      <c r="K84" s="84">
        <v>394</v>
      </c>
      <c r="L84" s="84">
        <v>260</v>
      </c>
      <c r="M84" s="87">
        <v>43438</v>
      </c>
      <c r="N84" s="84" t="s">
        <v>326</v>
      </c>
      <c r="O84" s="84">
        <v>25</v>
      </c>
      <c r="P84" s="85">
        <f t="shared" si="5"/>
        <v>6.345177664974619</v>
      </c>
      <c r="Q84" s="84" t="s">
        <v>252</v>
      </c>
    </row>
    <row r="85" spans="1:17" ht="15" customHeight="1" x14ac:dyDescent="0.25">
      <c r="A85" s="76">
        <v>84</v>
      </c>
      <c r="B85" s="26" t="s">
        <v>253</v>
      </c>
      <c r="C85" s="84" t="s">
        <v>333</v>
      </c>
      <c r="D85" s="84" t="s">
        <v>334</v>
      </c>
      <c r="E85" s="84" t="s">
        <v>335</v>
      </c>
      <c r="F85" s="84" t="s">
        <v>336</v>
      </c>
      <c r="G85" s="84">
        <v>8889100954</v>
      </c>
      <c r="H85" s="84" t="s">
        <v>337</v>
      </c>
      <c r="I85" s="84" t="s">
        <v>338</v>
      </c>
      <c r="J85" s="84" t="s">
        <v>339</v>
      </c>
      <c r="K85" s="84">
        <v>311</v>
      </c>
      <c r="L85" s="84">
        <v>84</v>
      </c>
      <c r="M85" s="89">
        <v>43617</v>
      </c>
      <c r="N85" s="84" t="s">
        <v>340</v>
      </c>
      <c r="O85" s="84">
        <v>4</v>
      </c>
      <c r="P85" s="85">
        <f t="shared" si="5"/>
        <v>1.2861736334405145</v>
      </c>
      <c r="Q85" s="84" t="s">
        <v>252</v>
      </c>
    </row>
    <row r="86" spans="1:17" ht="15" customHeight="1" x14ac:dyDescent="0.25">
      <c r="A86" s="76">
        <v>85</v>
      </c>
      <c r="B86" s="26" t="s">
        <v>253</v>
      </c>
      <c r="C86" s="84" t="s">
        <v>333</v>
      </c>
      <c r="D86" s="84" t="s">
        <v>334</v>
      </c>
      <c r="E86" s="84" t="s">
        <v>335</v>
      </c>
      <c r="F86" s="84" t="s">
        <v>341</v>
      </c>
      <c r="G86" s="84">
        <v>8889100954</v>
      </c>
      <c r="H86" s="84" t="s">
        <v>342</v>
      </c>
      <c r="I86" s="84" t="s">
        <v>343</v>
      </c>
      <c r="J86" s="84" t="s">
        <v>344</v>
      </c>
      <c r="K86" s="84">
        <v>78</v>
      </c>
      <c r="L86" s="84">
        <v>12</v>
      </c>
      <c r="M86" s="84">
        <v>2017</v>
      </c>
      <c r="N86" s="84" t="s">
        <v>345</v>
      </c>
      <c r="O86" s="84" t="s">
        <v>252</v>
      </c>
      <c r="P86" s="85" t="s">
        <v>346</v>
      </c>
      <c r="Q86" s="84" t="s">
        <v>252</v>
      </c>
    </row>
    <row r="87" spans="1:17" ht="15" customHeight="1" x14ac:dyDescent="0.25">
      <c r="A87" s="76">
        <v>86</v>
      </c>
      <c r="B87" s="26" t="s">
        <v>253</v>
      </c>
      <c r="C87" s="84" t="s">
        <v>333</v>
      </c>
      <c r="D87" s="84" t="s">
        <v>347</v>
      </c>
      <c r="E87" s="84" t="s">
        <v>335</v>
      </c>
      <c r="F87" s="84" t="s">
        <v>348</v>
      </c>
      <c r="G87" s="84">
        <v>7898358494</v>
      </c>
      <c r="H87" s="84" t="s">
        <v>349</v>
      </c>
      <c r="I87" s="84" t="s">
        <v>350</v>
      </c>
      <c r="J87" s="84" t="s">
        <v>351</v>
      </c>
      <c r="K87" s="84">
        <v>120</v>
      </c>
      <c r="L87" s="84">
        <v>0</v>
      </c>
      <c r="M87" s="84" t="s">
        <v>352</v>
      </c>
      <c r="N87" s="84" t="s">
        <v>345</v>
      </c>
      <c r="O87" s="84" t="s">
        <v>252</v>
      </c>
      <c r="P87" s="85" t="s">
        <v>346</v>
      </c>
      <c r="Q87" s="84" t="s">
        <v>252</v>
      </c>
    </row>
    <row r="88" spans="1:17" ht="15" customHeight="1" x14ac:dyDescent="0.25">
      <c r="A88" s="76">
        <v>87</v>
      </c>
      <c r="B88" s="26" t="s">
        <v>253</v>
      </c>
      <c r="C88" s="84" t="s">
        <v>333</v>
      </c>
      <c r="D88" s="84" t="s">
        <v>353</v>
      </c>
      <c r="E88" s="84" t="s">
        <v>335</v>
      </c>
      <c r="F88" s="84" t="s">
        <v>354</v>
      </c>
      <c r="G88" s="84">
        <v>9425521183</v>
      </c>
      <c r="H88" s="84" t="s">
        <v>355</v>
      </c>
      <c r="I88" s="84" t="s">
        <v>356</v>
      </c>
      <c r="J88" s="84" t="s">
        <v>357</v>
      </c>
      <c r="K88" s="84">
        <v>64</v>
      </c>
      <c r="L88" s="84">
        <v>14</v>
      </c>
      <c r="M88" s="84">
        <v>2016</v>
      </c>
      <c r="N88" s="84" t="s">
        <v>345</v>
      </c>
      <c r="O88" s="84">
        <v>2</v>
      </c>
      <c r="P88" s="85">
        <f>O88*100/K88</f>
        <v>3.125</v>
      </c>
      <c r="Q88" s="84" t="s">
        <v>252</v>
      </c>
    </row>
    <row r="89" spans="1:17" ht="15" customHeight="1" x14ac:dyDescent="0.25">
      <c r="A89" s="76">
        <v>88</v>
      </c>
      <c r="B89" s="26" t="s">
        <v>253</v>
      </c>
      <c r="C89" s="84" t="s">
        <v>333</v>
      </c>
      <c r="D89" s="84" t="s">
        <v>334</v>
      </c>
      <c r="E89" s="84" t="s">
        <v>335</v>
      </c>
      <c r="F89" s="84" t="s">
        <v>358</v>
      </c>
      <c r="G89" s="84">
        <v>9827483810</v>
      </c>
      <c r="H89" s="84" t="s">
        <v>359</v>
      </c>
      <c r="I89" s="84" t="s">
        <v>360</v>
      </c>
      <c r="J89" s="84" t="s">
        <v>361</v>
      </c>
      <c r="K89" s="84">
        <v>600</v>
      </c>
      <c r="L89" s="84">
        <v>156</v>
      </c>
      <c r="M89" s="84" t="s">
        <v>362</v>
      </c>
      <c r="N89" s="84" t="s">
        <v>340</v>
      </c>
      <c r="O89" s="84">
        <v>3</v>
      </c>
      <c r="P89" s="85">
        <f>O89*100/K89</f>
        <v>0.5</v>
      </c>
      <c r="Q89" s="84" t="s">
        <v>252</v>
      </c>
    </row>
    <row r="90" spans="1:17" ht="15" customHeight="1" x14ac:dyDescent="0.25">
      <c r="A90" s="76">
        <v>89</v>
      </c>
      <c r="B90" s="26" t="s">
        <v>253</v>
      </c>
      <c r="C90" s="84" t="s">
        <v>333</v>
      </c>
      <c r="D90" s="84" t="s">
        <v>334</v>
      </c>
      <c r="E90" s="84" t="s">
        <v>335</v>
      </c>
      <c r="F90" s="84" t="s">
        <v>363</v>
      </c>
      <c r="G90" s="84"/>
      <c r="H90" s="84" t="s">
        <v>364</v>
      </c>
      <c r="I90" s="84" t="s">
        <v>365</v>
      </c>
      <c r="J90" s="84" t="s">
        <v>366</v>
      </c>
      <c r="K90" s="84">
        <v>126</v>
      </c>
      <c r="L90" s="84">
        <v>48</v>
      </c>
      <c r="M90" s="84" t="s">
        <v>367</v>
      </c>
      <c r="N90" s="84" t="s">
        <v>345</v>
      </c>
      <c r="O90" s="84" t="s">
        <v>252</v>
      </c>
      <c r="P90" s="85" t="s">
        <v>346</v>
      </c>
      <c r="Q90" s="84" t="s">
        <v>252</v>
      </c>
    </row>
    <row r="91" spans="1:17" ht="15" customHeight="1" x14ac:dyDescent="0.25">
      <c r="A91" s="76">
        <v>90</v>
      </c>
      <c r="B91" s="76" t="s">
        <v>368</v>
      </c>
      <c r="C91" s="76" t="s">
        <v>369</v>
      </c>
      <c r="D91" s="79">
        <v>44196</v>
      </c>
      <c r="E91" s="76" t="s">
        <v>370</v>
      </c>
      <c r="F91" s="76" t="s">
        <v>371</v>
      </c>
      <c r="G91" s="76">
        <v>9872635062</v>
      </c>
      <c r="H91" s="76" t="s">
        <v>372</v>
      </c>
      <c r="I91" s="76" t="s">
        <v>373</v>
      </c>
      <c r="J91" s="76" t="s">
        <v>374</v>
      </c>
      <c r="K91" s="76">
        <v>1274</v>
      </c>
      <c r="L91" s="76">
        <v>350</v>
      </c>
      <c r="M91" s="76">
        <v>2017</v>
      </c>
      <c r="N91" s="76">
        <v>2022</v>
      </c>
      <c r="O91" s="76">
        <v>12</v>
      </c>
      <c r="P91" s="76"/>
      <c r="Q91" s="76"/>
    </row>
    <row r="92" spans="1:17" ht="15" customHeight="1" x14ac:dyDescent="0.25">
      <c r="A92" s="76">
        <v>91</v>
      </c>
      <c r="B92" s="76" t="s">
        <v>368</v>
      </c>
      <c r="C92" s="76" t="s">
        <v>369</v>
      </c>
      <c r="D92" s="79">
        <v>43668</v>
      </c>
      <c r="E92" s="76" t="s">
        <v>370</v>
      </c>
      <c r="F92" s="76" t="s">
        <v>371</v>
      </c>
      <c r="G92" s="76">
        <v>9872635062</v>
      </c>
      <c r="H92" s="76" t="s">
        <v>375</v>
      </c>
      <c r="I92" s="76" t="s">
        <v>376</v>
      </c>
      <c r="J92" s="76" t="s">
        <v>377</v>
      </c>
      <c r="K92" s="76">
        <v>1274</v>
      </c>
      <c r="L92" s="76">
        <v>90</v>
      </c>
      <c r="M92" s="76">
        <v>2017</v>
      </c>
      <c r="N92" s="76">
        <v>2022</v>
      </c>
      <c r="O92" s="76">
        <v>10</v>
      </c>
      <c r="P92" s="76"/>
      <c r="Q92" s="76"/>
    </row>
    <row r="93" spans="1:17" ht="15" customHeight="1" x14ac:dyDescent="0.25">
      <c r="A93" s="76">
        <v>92</v>
      </c>
      <c r="B93" s="76" t="s">
        <v>368</v>
      </c>
      <c r="C93" s="76" t="s">
        <v>369</v>
      </c>
      <c r="D93" s="79">
        <v>44196</v>
      </c>
      <c r="E93" s="76" t="s">
        <v>370</v>
      </c>
      <c r="F93" s="76" t="s">
        <v>371</v>
      </c>
      <c r="G93" s="76">
        <v>9872635062</v>
      </c>
      <c r="H93" s="76" t="s">
        <v>378</v>
      </c>
      <c r="I93" s="76" t="s">
        <v>376</v>
      </c>
      <c r="J93" s="76" t="s">
        <v>379</v>
      </c>
      <c r="K93" s="76">
        <v>1108</v>
      </c>
      <c r="L93" s="76">
        <v>105</v>
      </c>
      <c r="M93" s="76">
        <v>2017</v>
      </c>
      <c r="N93" s="76">
        <v>2022</v>
      </c>
      <c r="O93" s="76">
        <v>4</v>
      </c>
      <c r="P93" s="76"/>
      <c r="Q93" s="76"/>
    </row>
    <row r="94" spans="1:17" ht="15" customHeight="1" x14ac:dyDescent="0.25">
      <c r="A94" s="76">
        <v>93</v>
      </c>
      <c r="B94" s="76" t="s">
        <v>368</v>
      </c>
      <c r="C94" s="76" t="s">
        <v>380</v>
      </c>
      <c r="D94" s="76" t="s">
        <v>381</v>
      </c>
      <c r="E94" s="76"/>
      <c r="F94" s="76" t="s">
        <v>382</v>
      </c>
      <c r="G94" s="76"/>
      <c r="H94" s="76" t="s">
        <v>383</v>
      </c>
      <c r="I94" s="76" t="s">
        <v>384</v>
      </c>
      <c r="J94" s="76" t="s">
        <v>385</v>
      </c>
      <c r="K94" s="76">
        <v>538</v>
      </c>
      <c r="L94" s="76">
        <v>270</v>
      </c>
      <c r="M94" s="76"/>
      <c r="N94" s="76" t="s">
        <v>386</v>
      </c>
      <c r="O94" s="76">
        <v>1</v>
      </c>
      <c r="P94" s="76"/>
      <c r="Q94" s="76" t="s">
        <v>387</v>
      </c>
    </row>
    <row r="95" spans="1:17" ht="15" customHeight="1" x14ac:dyDescent="0.25">
      <c r="A95" s="76">
        <v>94</v>
      </c>
      <c r="B95" s="76" t="s">
        <v>368</v>
      </c>
      <c r="C95" s="76" t="s">
        <v>380</v>
      </c>
      <c r="D95" s="79">
        <v>44317</v>
      </c>
      <c r="E95" s="76"/>
      <c r="F95" s="76" t="s">
        <v>388</v>
      </c>
      <c r="G95" s="76"/>
      <c r="H95" s="76" t="s">
        <v>389</v>
      </c>
      <c r="I95" s="76" t="s">
        <v>390</v>
      </c>
      <c r="J95" s="76" t="s">
        <v>391</v>
      </c>
      <c r="K95" s="76">
        <v>570</v>
      </c>
      <c r="L95" s="76">
        <v>200</v>
      </c>
      <c r="M95" s="76"/>
      <c r="N95" s="79">
        <v>44317</v>
      </c>
      <c r="O95" s="76">
        <v>3</v>
      </c>
      <c r="P95" s="76"/>
      <c r="Q95" s="76" t="s">
        <v>392</v>
      </c>
    </row>
    <row r="96" spans="1:17" ht="15" customHeight="1" x14ac:dyDescent="0.25">
      <c r="A96" s="76">
        <v>95</v>
      </c>
      <c r="B96" s="76" t="s">
        <v>368</v>
      </c>
      <c r="C96" s="76" t="s">
        <v>368</v>
      </c>
      <c r="D96" s="2" t="s">
        <v>393</v>
      </c>
      <c r="E96" s="76" t="s">
        <v>394</v>
      </c>
      <c r="F96" s="2" t="s">
        <v>395</v>
      </c>
      <c r="G96" s="76">
        <v>8288088803</v>
      </c>
      <c r="H96" s="2" t="s">
        <v>396</v>
      </c>
      <c r="I96" s="76" t="s">
        <v>397</v>
      </c>
      <c r="J96" s="2" t="s">
        <v>398</v>
      </c>
      <c r="K96" s="2">
        <v>788</v>
      </c>
      <c r="L96" s="76"/>
      <c r="M96" s="76"/>
      <c r="N96" s="76" t="s">
        <v>399</v>
      </c>
      <c r="O96" s="2">
        <v>4</v>
      </c>
      <c r="P96" s="90">
        <f t="shared" ref="P96:P102" si="6">O96/K96*100</f>
        <v>0.50761421319796951</v>
      </c>
      <c r="Q96" s="76"/>
    </row>
    <row r="97" spans="1:17" ht="15" customHeight="1" x14ac:dyDescent="0.25">
      <c r="A97" s="76">
        <v>96</v>
      </c>
      <c r="B97" s="76" t="s">
        <v>368</v>
      </c>
      <c r="C97" s="76" t="s">
        <v>368</v>
      </c>
      <c r="D97" s="2" t="s">
        <v>241</v>
      </c>
      <c r="E97" s="76" t="s">
        <v>394</v>
      </c>
      <c r="F97" s="2" t="s">
        <v>400</v>
      </c>
      <c r="G97" s="76"/>
      <c r="H97" s="2" t="s">
        <v>401</v>
      </c>
      <c r="I97" s="76" t="s">
        <v>402</v>
      </c>
      <c r="J97" s="76" t="s">
        <v>403</v>
      </c>
      <c r="K97" s="2">
        <v>414</v>
      </c>
      <c r="L97" s="76"/>
      <c r="M97" s="76"/>
      <c r="N97" s="76" t="s">
        <v>399</v>
      </c>
      <c r="O97" s="2">
        <v>3</v>
      </c>
      <c r="P97" s="90">
        <f t="shared" si="6"/>
        <v>0.72463768115942029</v>
      </c>
      <c r="Q97" s="76"/>
    </row>
    <row r="98" spans="1:17" ht="15" customHeight="1" x14ac:dyDescent="0.25">
      <c r="A98" s="76">
        <v>97</v>
      </c>
      <c r="B98" s="76" t="s">
        <v>368</v>
      </c>
      <c r="C98" s="76" t="s">
        <v>368</v>
      </c>
      <c r="D98" s="2" t="s">
        <v>404</v>
      </c>
      <c r="E98" s="76" t="s">
        <v>394</v>
      </c>
      <c r="F98" s="2" t="s">
        <v>400</v>
      </c>
      <c r="G98" s="76"/>
      <c r="H98" s="2" t="s">
        <v>405</v>
      </c>
      <c r="I98" s="76" t="s">
        <v>402</v>
      </c>
      <c r="J98" s="2" t="s">
        <v>406</v>
      </c>
      <c r="K98" s="2">
        <v>463</v>
      </c>
      <c r="L98" s="76"/>
      <c r="M98" s="76"/>
      <c r="N98" s="76" t="s">
        <v>399</v>
      </c>
      <c r="O98" s="2">
        <v>2</v>
      </c>
      <c r="P98" s="90">
        <f t="shared" si="6"/>
        <v>0.43196544276457888</v>
      </c>
      <c r="Q98" s="76"/>
    </row>
    <row r="99" spans="1:17" ht="15" customHeight="1" x14ac:dyDescent="0.25">
      <c r="A99" s="76">
        <v>98</v>
      </c>
      <c r="B99" s="76" t="s">
        <v>368</v>
      </c>
      <c r="C99" s="76" t="s">
        <v>368</v>
      </c>
      <c r="D99" s="2" t="s">
        <v>407</v>
      </c>
      <c r="E99" s="76" t="s">
        <v>394</v>
      </c>
      <c r="F99" s="2" t="s">
        <v>400</v>
      </c>
      <c r="G99" s="76"/>
      <c r="H99" s="2" t="s">
        <v>408</v>
      </c>
      <c r="I99" s="76" t="s">
        <v>402</v>
      </c>
      <c r="J99" s="2" t="s">
        <v>409</v>
      </c>
      <c r="K99" s="2">
        <v>134</v>
      </c>
      <c r="L99" s="76"/>
      <c r="M99" s="76"/>
      <c r="N99" s="76" t="s">
        <v>399</v>
      </c>
      <c r="O99" s="2">
        <v>3</v>
      </c>
      <c r="P99" s="90">
        <f t="shared" si="6"/>
        <v>2.2388059701492535</v>
      </c>
      <c r="Q99" s="76"/>
    </row>
    <row r="100" spans="1:17" ht="15" customHeight="1" x14ac:dyDescent="0.25">
      <c r="A100" s="76">
        <v>99</v>
      </c>
      <c r="B100" s="76" t="s">
        <v>368</v>
      </c>
      <c r="C100" s="76" t="s">
        <v>368</v>
      </c>
      <c r="D100" s="2" t="s">
        <v>410</v>
      </c>
      <c r="E100" s="76" t="s">
        <v>394</v>
      </c>
      <c r="F100" s="2" t="s">
        <v>400</v>
      </c>
      <c r="G100" s="76"/>
      <c r="H100" s="2" t="s">
        <v>411</v>
      </c>
      <c r="I100" s="76" t="s">
        <v>402</v>
      </c>
      <c r="J100" s="2" t="s">
        <v>412</v>
      </c>
      <c r="K100" s="2">
        <v>369</v>
      </c>
      <c r="L100" s="76"/>
      <c r="M100" s="76"/>
      <c r="N100" s="76" t="s">
        <v>399</v>
      </c>
      <c r="O100" s="2">
        <v>4</v>
      </c>
      <c r="P100" s="90">
        <f t="shared" si="6"/>
        <v>1.084010840108401</v>
      </c>
      <c r="Q100" s="76"/>
    </row>
    <row r="101" spans="1:17" ht="15" customHeight="1" x14ac:dyDescent="0.25">
      <c r="A101" s="76">
        <v>100</v>
      </c>
      <c r="B101" s="76" t="s">
        <v>368</v>
      </c>
      <c r="C101" s="76" t="s">
        <v>368</v>
      </c>
      <c r="D101" s="2" t="s">
        <v>413</v>
      </c>
      <c r="E101" s="76" t="s">
        <v>394</v>
      </c>
      <c r="F101" s="2" t="s">
        <v>414</v>
      </c>
      <c r="G101" s="76"/>
      <c r="H101" s="2" t="s">
        <v>415</v>
      </c>
      <c r="I101" s="76" t="s">
        <v>397</v>
      </c>
      <c r="J101" s="76" t="s">
        <v>416</v>
      </c>
      <c r="K101" s="2">
        <v>283</v>
      </c>
      <c r="L101" s="76"/>
      <c r="M101" s="76"/>
      <c r="N101" s="76" t="s">
        <v>399</v>
      </c>
      <c r="O101" s="2">
        <v>1</v>
      </c>
      <c r="P101" s="90">
        <f t="shared" si="6"/>
        <v>0.35335689045936397</v>
      </c>
      <c r="Q101" s="76"/>
    </row>
    <row r="102" spans="1:17" ht="15" customHeight="1" x14ac:dyDescent="0.25">
      <c r="A102" s="76">
        <v>101</v>
      </c>
      <c r="B102" s="76" t="s">
        <v>368</v>
      </c>
      <c r="C102" s="76" t="s">
        <v>368</v>
      </c>
      <c r="D102" s="2" t="s">
        <v>417</v>
      </c>
      <c r="E102" s="76" t="s">
        <v>394</v>
      </c>
      <c r="F102" s="2" t="s">
        <v>414</v>
      </c>
      <c r="G102" s="76"/>
      <c r="H102" s="2" t="s">
        <v>418</v>
      </c>
      <c r="I102" s="76" t="s">
        <v>419</v>
      </c>
      <c r="J102" s="109" t="s">
        <v>420</v>
      </c>
      <c r="K102" s="2">
        <v>1304</v>
      </c>
      <c r="L102" s="76"/>
      <c r="M102" s="76"/>
      <c r="N102" s="76" t="s">
        <v>399</v>
      </c>
      <c r="O102" s="2">
        <v>2</v>
      </c>
      <c r="P102" s="90">
        <f t="shared" si="6"/>
        <v>0.15337423312883436</v>
      </c>
      <c r="Q102" s="76"/>
    </row>
    <row r="103" spans="1:17" ht="15" customHeight="1" x14ac:dyDescent="0.25">
      <c r="A103" s="76">
        <v>102</v>
      </c>
      <c r="B103" s="76" t="s">
        <v>368</v>
      </c>
      <c r="C103" s="19" t="s">
        <v>369</v>
      </c>
      <c r="D103" s="30">
        <v>44410</v>
      </c>
      <c r="E103" s="19" t="s">
        <v>370</v>
      </c>
      <c r="F103" s="19" t="s">
        <v>986</v>
      </c>
      <c r="G103" s="19"/>
      <c r="H103" s="19" t="s">
        <v>987</v>
      </c>
      <c r="I103" s="19" t="s">
        <v>376</v>
      </c>
      <c r="J103" s="19" t="s">
        <v>988</v>
      </c>
      <c r="K103" s="19">
        <v>85</v>
      </c>
      <c r="L103" s="19">
        <v>79</v>
      </c>
      <c r="M103" s="19">
        <v>2021</v>
      </c>
      <c r="N103" s="19">
        <v>2025</v>
      </c>
      <c r="O103" s="19">
        <v>0</v>
      </c>
      <c r="P103" s="18"/>
      <c r="Q103" s="56"/>
    </row>
    <row r="104" spans="1:17" ht="15" customHeight="1" x14ac:dyDescent="0.25">
      <c r="A104" s="76">
        <v>103</v>
      </c>
      <c r="B104" s="76" t="s">
        <v>368</v>
      </c>
      <c r="C104" s="31" t="s">
        <v>368</v>
      </c>
      <c r="D104" s="32">
        <v>44508</v>
      </c>
      <c r="E104" s="31" t="s">
        <v>989</v>
      </c>
      <c r="F104" s="33" t="s">
        <v>990</v>
      </c>
      <c r="G104" s="33"/>
      <c r="H104" s="33" t="s">
        <v>991</v>
      </c>
      <c r="I104" s="31" t="s">
        <v>992</v>
      </c>
      <c r="J104" s="31" t="s">
        <v>993</v>
      </c>
      <c r="K104" s="33">
        <v>472</v>
      </c>
      <c r="L104" s="31">
        <v>238</v>
      </c>
      <c r="M104" s="34">
        <v>43162</v>
      </c>
      <c r="N104" s="31" t="s">
        <v>399</v>
      </c>
      <c r="O104" s="33">
        <v>4</v>
      </c>
      <c r="P104" s="18"/>
      <c r="Q104" s="56"/>
    </row>
    <row r="105" spans="1:17" ht="15" customHeight="1" x14ac:dyDescent="0.25">
      <c r="A105" s="76">
        <v>104</v>
      </c>
      <c r="B105" s="76" t="s">
        <v>368</v>
      </c>
      <c r="C105" s="26" t="s">
        <v>380</v>
      </c>
      <c r="D105" s="26" t="s">
        <v>994</v>
      </c>
      <c r="E105" s="26" t="s">
        <v>995</v>
      </c>
      <c r="F105" s="26" t="s">
        <v>996</v>
      </c>
      <c r="G105" s="26"/>
      <c r="H105" s="26" t="s">
        <v>997</v>
      </c>
      <c r="I105" s="26" t="s">
        <v>998</v>
      </c>
      <c r="J105" s="26" t="s">
        <v>999</v>
      </c>
      <c r="K105" s="26">
        <v>384</v>
      </c>
      <c r="L105" s="26">
        <v>210</v>
      </c>
      <c r="M105" s="35">
        <v>43468</v>
      </c>
      <c r="N105" s="26" t="s">
        <v>1000</v>
      </c>
      <c r="O105" s="26">
        <v>1</v>
      </c>
      <c r="P105" s="18"/>
      <c r="Q105" s="56"/>
    </row>
    <row r="106" spans="1:17" ht="15" customHeight="1" x14ac:dyDescent="0.25">
      <c r="A106" s="76">
        <v>105</v>
      </c>
      <c r="B106" s="76" t="s">
        <v>368</v>
      </c>
      <c r="C106" s="26" t="s">
        <v>380</v>
      </c>
      <c r="D106" s="26" t="s">
        <v>994</v>
      </c>
      <c r="E106" s="26" t="s">
        <v>995</v>
      </c>
      <c r="F106" s="26" t="s">
        <v>1001</v>
      </c>
      <c r="G106" s="26"/>
      <c r="H106" s="26" t="s">
        <v>389</v>
      </c>
      <c r="I106" s="26" t="s">
        <v>1002</v>
      </c>
      <c r="J106" s="26" t="s">
        <v>1003</v>
      </c>
      <c r="K106" s="26">
        <v>522</v>
      </c>
      <c r="L106" s="26">
        <v>240</v>
      </c>
      <c r="M106" s="26" t="s">
        <v>1004</v>
      </c>
      <c r="N106" s="26" t="s">
        <v>1005</v>
      </c>
      <c r="O106" s="26">
        <v>3</v>
      </c>
      <c r="P106" s="18"/>
      <c r="Q106" s="56"/>
    </row>
    <row r="107" spans="1:17" ht="15" customHeight="1" x14ac:dyDescent="0.25">
      <c r="A107" s="76">
        <v>106</v>
      </c>
      <c r="B107" s="76" t="s">
        <v>368</v>
      </c>
      <c r="C107" s="71" t="s">
        <v>368</v>
      </c>
      <c r="D107" s="72" t="s">
        <v>1290</v>
      </c>
      <c r="E107" s="71" t="s">
        <v>989</v>
      </c>
      <c r="F107" s="73" t="s">
        <v>1291</v>
      </c>
      <c r="G107" s="73"/>
      <c r="H107" s="73" t="s">
        <v>1292</v>
      </c>
      <c r="I107" s="71" t="s">
        <v>1293</v>
      </c>
      <c r="J107" s="71" t="s">
        <v>1294</v>
      </c>
      <c r="K107" s="73">
        <v>464</v>
      </c>
      <c r="L107" s="71">
        <v>150</v>
      </c>
      <c r="M107" s="74">
        <v>42892</v>
      </c>
      <c r="N107" s="71" t="s">
        <v>1295</v>
      </c>
      <c r="O107" s="73">
        <v>0</v>
      </c>
      <c r="P107" s="56"/>
      <c r="Q107" s="56"/>
    </row>
    <row r="108" spans="1:17" ht="15" customHeight="1" x14ac:dyDescent="0.25">
      <c r="A108" s="76">
        <v>107</v>
      </c>
      <c r="B108" s="76" t="s">
        <v>421</v>
      </c>
      <c r="C108" s="76" t="s">
        <v>422</v>
      </c>
      <c r="D108" s="76" t="s">
        <v>423</v>
      </c>
      <c r="E108" s="76" t="s">
        <v>424</v>
      </c>
      <c r="F108" s="76" t="s">
        <v>425</v>
      </c>
      <c r="G108" s="76">
        <v>9100888806</v>
      </c>
      <c r="H108" s="76" t="s">
        <v>426</v>
      </c>
      <c r="I108" s="76" t="s">
        <v>427</v>
      </c>
      <c r="J108" s="76" t="s">
        <v>428</v>
      </c>
      <c r="K108" s="76">
        <v>756</v>
      </c>
      <c r="L108" s="76">
        <v>450</v>
      </c>
      <c r="M108" s="79">
        <v>43990</v>
      </c>
      <c r="N108" s="79">
        <v>46181</v>
      </c>
      <c r="O108" s="76">
        <v>32</v>
      </c>
      <c r="P108" s="78">
        <f t="shared" ref="P108:P118" si="7">O108/K108</f>
        <v>4.2328042328042326E-2</v>
      </c>
      <c r="Q108" s="76" t="s">
        <v>429</v>
      </c>
    </row>
    <row r="109" spans="1:17" ht="15" customHeight="1" x14ac:dyDescent="0.25">
      <c r="A109" s="76">
        <v>108</v>
      </c>
      <c r="B109" s="76" t="s">
        <v>421</v>
      </c>
      <c r="C109" s="76" t="s">
        <v>422</v>
      </c>
      <c r="D109" s="76" t="s">
        <v>430</v>
      </c>
      <c r="E109" s="76" t="s">
        <v>424</v>
      </c>
      <c r="F109" s="76" t="s">
        <v>431</v>
      </c>
      <c r="G109" s="76">
        <v>9100455549</v>
      </c>
      <c r="H109" s="76" t="s">
        <v>432</v>
      </c>
      <c r="I109" s="76" t="s">
        <v>433</v>
      </c>
      <c r="J109" s="76" t="s">
        <v>434</v>
      </c>
      <c r="K109" s="76">
        <v>142</v>
      </c>
      <c r="L109" s="76">
        <v>100</v>
      </c>
      <c r="M109" s="79">
        <v>44197</v>
      </c>
      <c r="N109" s="79" t="s">
        <v>435</v>
      </c>
      <c r="O109" s="76">
        <v>16</v>
      </c>
      <c r="P109" s="78">
        <f t="shared" si="7"/>
        <v>0.11267605633802817</v>
      </c>
      <c r="Q109" s="76" t="s">
        <v>436</v>
      </c>
    </row>
    <row r="110" spans="1:17" ht="15" customHeight="1" x14ac:dyDescent="0.25">
      <c r="A110" s="76">
        <v>109</v>
      </c>
      <c r="B110" s="76" t="s">
        <v>421</v>
      </c>
      <c r="C110" s="76" t="s">
        <v>422</v>
      </c>
      <c r="D110" s="79">
        <v>44318</v>
      </c>
      <c r="E110" s="76" t="s">
        <v>424</v>
      </c>
      <c r="F110" s="76" t="s">
        <v>437</v>
      </c>
      <c r="G110" s="76">
        <v>9030032050</v>
      </c>
      <c r="H110" s="76" t="s">
        <v>438</v>
      </c>
      <c r="I110" s="76" t="s">
        <v>439</v>
      </c>
      <c r="J110" s="76" t="s">
        <v>440</v>
      </c>
      <c r="K110" s="76">
        <v>67</v>
      </c>
      <c r="L110" s="76">
        <v>25</v>
      </c>
      <c r="M110" s="76" t="s">
        <v>441</v>
      </c>
      <c r="N110" s="76" t="s">
        <v>442</v>
      </c>
      <c r="O110" s="76">
        <v>3</v>
      </c>
      <c r="P110" s="78">
        <f t="shared" si="7"/>
        <v>4.4776119402985072E-2</v>
      </c>
      <c r="Q110" s="76" t="s">
        <v>443</v>
      </c>
    </row>
    <row r="111" spans="1:17" ht="15" customHeight="1" x14ac:dyDescent="0.25">
      <c r="A111" s="76">
        <v>110</v>
      </c>
      <c r="B111" s="76" t="s">
        <v>421</v>
      </c>
      <c r="C111" s="76" t="s">
        <v>422</v>
      </c>
      <c r="D111" s="79">
        <v>43898</v>
      </c>
      <c r="E111" s="76" t="s">
        <v>424</v>
      </c>
      <c r="F111" s="76" t="s">
        <v>431</v>
      </c>
      <c r="G111" s="76">
        <v>9100455549</v>
      </c>
      <c r="H111" s="76" t="s">
        <v>444</v>
      </c>
      <c r="I111" s="76" t="s">
        <v>445</v>
      </c>
      <c r="J111" s="76" t="s">
        <v>446</v>
      </c>
      <c r="K111" s="76">
        <v>436</v>
      </c>
      <c r="L111" s="76">
        <v>205</v>
      </c>
      <c r="M111" s="76" t="s">
        <v>447</v>
      </c>
      <c r="N111" s="76" t="s">
        <v>448</v>
      </c>
      <c r="O111" s="76">
        <v>30</v>
      </c>
      <c r="P111" s="78">
        <f t="shared" si="7"/>
        <v>6.8807339449541288E-2</v>
      </c>
      <c r="Q111" s="76" t="s">
        <v>449</v>
      </c>
    </row>
    <row r="112" spans="1:17" ht="15" customHeight="1" x14ac:dyDescent="0.25">
      <c r="A112" s="76">
        <v>111</v>
      </c>
      <c r="B112" s="76" t="s">
        <v>421</v>
      </c>
      <c r="C112" s="76" t="s">
        <v>422</v>
      </c>
      <c r="D112" s="79">
        <v>43864</v>
      </c>
      <c r="E112" s="76" t="s">
        <v>424</v>
      </c>
      <c r="F112" s="76" t="s">
        <v>450</v>
      </c>
      <c r="G112" s="76">
        <v>9100888806</v>
      </c>
      <c r="H112" s="76" t="s">
        <v>451</v>
      </c>
      <c r="I112" s="76" t="s">
        <v>427</v>
      </c>
      <c r="J112" s="76" t="s">
        <v>452</v>
      </c>
      <c r="K112" s="76">
        <v>121</v>
      </c>
      <c r="L112" s="76">
        <v>25</v>
      </c>
      <c r="M112" s="79">
        <v>43475</v>
      </c>
      <c r="N112" s="79">
        <v>45301</v>
      </c>
      <c r="O112" s="76">
        <v>26</v>
      </c>
      <c r="P112" s="78">
        <f t="shared" si="7"/>
        <v>0.21487603305785125</v>
      </c>
      <c r="Q112" s="76" t="s">
        <v>453</v>
      </c>
    </row>
    <row r="113" spans="1:17" ht="15" customHeight="1" x14ac:dyDescent="0.25">
      <c r="A113" s="76">
        <v>112</v>
      </c>
      <c r="B113" s="76" t="s">
        <v>421</v>
      </c>
      <c r="C113" s="76" t="s">
        <v>422</v>
      </c>
      <c r="D113" s="79">
        <v>44051</v>
      </c>
      <c r="E113" s="76" t="s">
        <v>424</v>
      </c>
      <c r="F113" s="76" t="s">
        <v>454</v>
      </c>
      <c r="G113" s="76">
        <v>9618606677</v>
      </c>
      <c r="H113" s="76" t="s">
        <v>455</v>
      </c>
      <c r="I113" s="76" t="s">
        <v>456</v>
      </c>
      <c r="J113" s="76" t="s">
        <v>457</v>
      </c>
      <c r="K113" s="76">
        <v>438</v>
      </c>
      <c r="L113" s="76">
        <v>45</v>
      </c>
      <c r="M113" s="79">
        <v>43528</v>
      </c>
      <c r="N113" s="79">
        <v>45720</v>
      </c>
      <c r="O113" s="76">
        <v>30</v>
      </c>
      <c r="P113" s="78">
        <f t="shared" si="7"/>
        <v>6.8493150684931503E-2</v>
      </c>
      <c r="Q113" s="76" t="s">
        <v>458</v>
      </c>
    </row>
    <row r="114" spans="1:17" ht="15" customHeight="1" x14ac:dyDescent="0.25">
      <c r="A114" s="76">
        <v>113</v>
      </c>
      <c r="B114" s="76" t="s">
        <v>421</v>
      </c>
      <c r="C114" s="76" t="s">
        <v>422</v>
      </c>
      <c r="D114" s="79">
        <v>43963</v>
      </c>
      <c r="E114" s="76" t="s">
        <v>424</v>
      </c>
      <c r="F114" s="76" t="s">
        <v>459</v>
      </c>
      <c r="G114" s="76">
        <v>9246337789</v>
      </c>
      <c r="H114" s="76" t="s">
        <v>460</v>
      </c>
      <c r="I114" s="76" t="s">
        <v>461</v>
      </c>
      <c r="J114" s="76" t="s">
        <v>462</v>
      </c>
      <c r="K114" s="76">
        <v>370</v>
      </c>
      <c r="L114" s="76">
        <v>150</v>
      </c>
      <c r="M114" s="79">
        <v>43679</v>
      </c>
      <c r="N114" s="76" t="s">
        <v>463</v>
      </c>
      <c r="O114" s="76">
        <v>2</v>
      </c>
      <c r="P114" s="78">
        <f t="shared" si="7"/>
        <v>5.4054054054054057E-3</v>
      </c>
      <c r="Q114" s="76" t="s">
        <v>429</v>
      </c>
    </row>
    <row r="115" spans="1:17" ht="15" customHeight="1" x14ac:dyDescent="0.25">
      <c r="A115" s="76">
        <v>114</v>
      </c>
      <c r="B115" s="76" t="s">
        <v>421</v>
      </c>
      <c r="C115" s="76" t="s">
        <v>422</v>
      </c>
      <c r="D115" s="76" t="s">
        <v>464</v>
      </c>
      <c r="E115" s="76" t="s">
        <v>424</v>
      </c>
      <c r="F115" s="76" t="s">
        <v>465</v>
      </c>
      <c r="G115" s="76">
        <v>9700137390</v>
      </c>
      <c r="H115" s="76" t="s">
        <v>466</v>
      </c>
      <c r="I115" s="76" t="s">
        <v>467</v>
      </c>
      <c r="J115" s="76" t="s">
        <v>468</v>
      </c>
      <c r="K115" s="76">
        <v>58</v>
      </c>
      <c r="L115" s="76">
        <v>35</v>
      </c>
      <c r="M115" s="76" t="s">
        <v>469</v>
      </c>
      <c r="N115" s="76" t="s">
        <v>470</v>
      </c>
      <c r="O115" s="76">
        <v>5</v>
      </c>
      <c r="P115" s="78">
        <f t="shared" si="7"/>
        <v>8.6206896551724144E-2</v>
      </c>
      <c r="Q115" s="76"/>
    </row>
    <row r="116" spans="1:17" ht="15" customHeight="1" x14ac:dyDescent="0.25">
      <c r="A116" s="76">
        <v>115</v>
      </c>
      <c r="B116" s="76" t="s">
        <v>421</v>
      </c>
      <c r="C116" s="76" t="s">
        <v>422</v>
      </c>
      <c r="D116" s="76" t="s">
        <v>464</v>
      </c>
      <c r="E116" s="76" t="s">
        <v>424</v>
      </c>
      <c r="F116" s="76" t="s">
        <v>465</v>
      </c>
      <c r="G116" s="76">
        <v>9700137390</v>
      </c>
      <c r="H116" s="76" t="s">
        <v>471</v>
      </c>
      <c r="I116" s="76" t="s">
        <v>472</v>
      </c>
      <c r="J116" s="76" t="s">
        <v>473</v>
      </c>
      <c r="K116" s="76">
        <v>65</v>
      </c>
      <c r="L116" s="76">
        <v>42</v>
      </c>
      <c r="M116" s="76" t="s">
        <v>474</v>
      </c>
      <c r="N116" s="76" t="s">
        <v>475</v>
      </c>
      <c r="O116" s="76">
        <v>0</v>
      </c>
      <c r="P116" s="78">
        <f t="shared" si="7"/>
        <v>0</v>
      </c>
      <c r="Q116" s="76"/>
    </row>
    <row r="117" spans="1:17" ht="15" customHeight="1" x14ac:dyDescent="0.25">
      <c r="A117" s="76">
        <v>116</v>
      </c>
      <c r="B117" s="76" t="s">
        <v>421</v>
      </c>
      <c r="C117" s="76" t="s">
        <v>422</v>
      </c>
      <c r="D117" s="76" t="s">
        <v>476</v>
      </c>
      <c r="E117" s="76" t="s">
        <v>424</v>
      </c>
      <c r="F117" s="76" t="s">
        <v>477</v>
      </c>
      <c r="G117" s="76">
        <v>7997979491</v>
      </c>
      <c r="H117" s="76" t="s">
        <v>478</v>
      </c>
      <c r="I117" s="76" t="s">
        <v>479</v>
      </c>
      <c r="J117" s="76" t="s">
        <v>480</v>
      </c>
      <c r="K117" s="76">
        <v>222</v>
      </c>
      <c r="L117" s="76">
        <v>185</v>
      </c>
      <c r="M117" s="76" t="s">
        <v>481</v>
      </c>
      <c r="N117" s="76" t="s">
        <v>482</v>
      </c>
      <c r="O117" s="76">
        <v>0</v>
      </c>
      <c r="P117" s="78">
        <f t="shared" si="7"/>
        <v>0</v>
      </c>
      <c r="Q117" s="76" t="s">
        <v>429</v>
      </c>
    </row>
    <row r="118" spans="1:17" ht="15" customHeight="1" x14ac:dyDescent="0.25">
      <c r="A118" s="76">
        <v>117</v>
      </c>
      <c r="B118" s="76" t="s">
        <v>421</v>
      </c>
      <c r="C118" s="76" t="s">
        <v>422</v>
      </c>
      <c r="D118" s="76" t="s">
        <v>483</v>
      </c>
      <c r="E118" s="76" t="s">
        <v>424</v>
      </c>
      <c r="F118" s="76" t="s">
        <v>484</v>
      </c>
      <c r="G118" s="76">
        <v>9100888806</v>
      </c>
      <c r="H118" s="76" t="s">
        <v>485</v>
      </c>
      <c r="I118" s="76" t="s">
        <v>427</v>
      </c>
      <c r="J118" s="76" t="s">
        <v>486</v>
      </c>
      <c r="K118" s="76">
        <v>318</v>
      </c>
      <c r="L118" s="76">
        <v>18</v>
      </c>
      <c r="M118" s="76" t="s">
        <v>487</v>
      </c>
      <c r="N118" s="76" t="s">
        <v>488</v>
      </c>
      <c r="O118" s="76">
        <v>89</v>
      </c>
      <c r="P118" s="78">
        <f t="shared" si="7"/>
        <v>0.27987421383647798</v>
      </c>
      <c r="Q118" s="76" t="s">
        <v>429</v>
      </c>
    </row>
    <row r="119" spans="1:17" ht="15" customHeight="1" x14ac:dyDescent="0.25">
      <c r="A119" s="76">
        <v>118</v>
      </c>
      <c r="B119" s="76" t="s">
        <v>421</v>
      </c>
      <c r="C119" s="18" t="s">
        <v>1006</v>
      </c>
      <c r="D119" s="18" t="s">
        <v>1007</v>
      </c>
      <c r="E119" s="18"/>
      <c r="F119" s="18" t="s">
        <v>1008</v>
      </c>
      <c r="G119" s="18"/>
      <c r="H119" s="18" t="s">
        <v>1009</v>
      </c>
      <c r="I119" s="18" t="s">
        <v>427</v>
      </c>
      <c r="J119" s="18"/>
      <c r="K119" s="18">
        <v>3714</v>
      </c>
      <c r="L119" s="18"/>
      <c r="M119" s="27">
        <v>43898</v>
      </c>
      <c r="N119" s="27">
        <v>45724</v>
      </c>
      <c r="O119" s="18">
        <v>0</v>
      </c>
      <c r="P119" s="18"/>
      <c r="Q119" s="56"/>
    </row>
    <row r="120" spans="1:17" ht="15" customHeight="1" x14ac:dyDescent="0.25">
      <c r="A120" s="76">
        <v>119</v>
      </c>
      <c r="B120" s="76" t="s">
        <v>421</v>
      </c>
      <c r="C120" s="18" t="s">
        <v>1006</v>
      </c>
      <c r="D120" s="18" t="s">
        <v>1010</v>
      </c>
      <c r="E120" s="18"/>
      <c r="F120" s="18" t="s">
        <v>1011</v>
      </c>
      <c r="G120" s="18"/>
      <c r="H120" s="18" t="s">
        <v>1012</v>
      </c>
      <c r="I120" s="18" t="s">
        <v>427</v>
      </c>
      <c r="J120" s="18"/>
      <c r="K120" s="18">
        <v>150</v>
      </c>
      <c r="L120" s="18"/>
      <c r="M120" s="27" t="s">
        <v>78</v>
      </c>
      <c r="N120" s="18" t="s">
        <v>1013</v>
      </c>
      <c r="O120" s="18">
        <v>1</v>
      </c>
      <c r="P120" s="18"/>
      <c r="Q120" s="56"/>
    </row>
    <row r="121" spans="1:17" ht="15" customHeight="1" x14ac:dyDescent="0.25">
      <c r="A121" s="76">
        <v>120</v>
      </c>
      <c r="B121" s="76" t="s">
        <v>421</v>
      </c>
      <c r="C121" s="60" t="s">
        <v>489</v>
      </c>
      <c r="D121" s="68" t="s">
        <v>1270</v>
      </c>
      <c r="E121" s="60" t="s">
        <v>1271</v>
      </c>
      <c r="F121" s="60" t="s">
        <v>1272</v>
      </c>
      <c r="G121" s="60">
        <v>9842015969</v>
      </c>
      <c r="H121" s="60" t="s">
        <v>1273</v>
      </c>
      <c r="I121" s="110" t="s">
        <v>1274</v>
      </c>
      <c r="J121" s="66" t="s">
        <v>1275</v>
      </c>
      <c r="K121" s="60">
        <v>21</v>
      </c>
      <c r="L121" s="60">
        <v>21</v>
      </c>
      <c r="M121" s="60">
        <v>2021</v>
      </c>
      <c r="N121" s="60">
        <v>2022</v>
      </c>
      <c r="O121" s="60" t="s">
        <v>490</v>
      </c>
      <c r="P121" s="60" t="s">
        <v>490</v>
      </c>
      <c r="Q121" s="69" t="s">
        <v>1276</v>
      </c>
    </row>
    <row r="122" spans="1:17" ht="15" customHeight="1" x14ac:dyDescent="0.25">
      <c r="A122" s="76">
        <v>121</v>
      </c>
      <c r="B122" s="76" t="s">
        <v>421</v>
      </c>
      <c r="C122" s="69" t="s">
        <v>1277</v>
      </c>
      <c r="D122" s="102" t="s">
        <v>1278</v>
      </c>
      <c r="E122" s="69" t="s">
        <v>1279</v>
      </c>
      <c r="F122" s="69" t="s">
        <v>1280</v>
      </c>
      <c r="G122" s="69"/>
      <c r="H122" s="69" t="s">
        <v>1281</v>
      </c>
      <c r="I122" s="69" t="s">
        <v>1282</v>
      </c>
      <c r="J122" s="66" t="s">
        <v>1283</v>
      </c>
      <c r="K122" s="69">
        <v>510</v>
      </c>
      <c r="L122" s="69">
        <v>395</v>
      </c>
      <c r="M122" s="70">
        <v>43862</v>
      </c>
      <c r="N122" s="70">
        <v>45566</v>
      </c>
      <c r="O122" s="69">
        <v>5</v>
      </c>
      <c r="P122" s="56"/>
      <c r="Q122" s="56"/>
    </row>
    <row r="123" spans="1:17" ht="15" customHeight="1" x14ac:dyDescent="0.25">
      <c r="A123" s="76">
        <v>122</v>
      </c>
      <c r="B123" s="76" t="s">
        <v>421</v>
      </c>
      <c r="C123" s="69" t="s">
        <v>1277</v>
      </c>
      <c r="D123" s="102" t="s">
        <v>1284</v>
      </c>
      <c r="E123" s="69" t="s">
        <v>1279</v>
      </c>
      <c r="F123" s="66" t="s">
        <v>1285</v>
      </c>
      <c r="G123" s="66"/>
      <c r="H123" s="69" t="s">
        <v>1286</v>
      </c>
      <c r="I123" s="69" t="s">
        <v>1287</v>
      </c>
      <c r="J123" s="69" t="s">
        <v>1288</v>
      </c>
      <c r="K123" s="69">
        <v>95</v>
      </c>
      <c r="L123" s="69">
        <v>54</v>
      </c>
      <c r="M123" s="69" t="s">
        <v>1289</v>
      </c>
      <c r="N123" s="69" t="s">
        <v>1264</v>
      </c>
      <c r="O123" s="69">
        <v>3</v>
      </c>
      <c r="P123" s="56"/>
      <c r="Q123" s="56"/>
    </row>
    <row r="124" spans="1:17" ht="15" customHeight="1" x14ac:dyDescent="0.25">
      <c r="A124" s="76">
        <v>123</v>
      </c>
      <c r="B124" s="76" t="s">
        <v>421</v>
      </c>
      <c r="C124" s="69" t="s">
        <v>1277</v>
      </c>
      <c r="D124" s="69" t="s">
        <v>1297</v>
      </c>
      <c r="E124" s="69" t="s">
        <v>1279</v>
      </c>
      <c r="F124" s="69" t="s">
        <v>1306</v>
      </c>
      <c r="G124" s="69"/>
      <c r="H124" s="69" t="s">
        <v>1307</v>
      </c>
      <c r="I124" s="69" t="s">
        <v>1308</v>
      </c>
      <c r="J124" s="69" t="s">
        <v>1309</v>
      </c>
      <c r="K124" s="69">
        <v>360</v>
      </c>
      <c r="L124" s="69">
        <v>345</v>
      </c>
      <c r="M124" s="69" t="s">
        <v>1310</v>
      </c>
      <c r="N124" s="69" t="s">
        <v>1311</v>
      </c>
      <c r="O124" s="69">
        <v>0</v>
      </c>
      <c r="P124" s="56"/>
      <c r="Q124" s="56"/>
    </row>
    <row r="125" spans="1:17" ht="15" customHeight="1" x14ac:dyDescent="0.25">
      <c r="A125" s="76">
        <v>124</v>
      </c>
      <c r="B125" s="18" t="s">
        <v>1014</v>
      </c>
      <c r="C125" s="18" t="s">
        <v>1015</v>
      </c>
      <c r="D125" s="18" t="s">
        <v>945</v>
      </c>
      <c r="E125" s="18" t="s">
        <v>1016</v>
      </c>
      <c r="F125" s="18" t="s">
        <v>1017</v>
      </c>
      <c r="G125" s="18"/>
      <c r="H125" s="18" t="s">
        <v>1018</v>
      </c>
      <c r="I125" s="18" t="s">
        <v>1019</v>
      </c>
      <c r="J125" s="18" t="s">
        <v>1020</v>
      </c>
      <c r="K125" s="18">
        <v>1572</v>
      </c>
      <c r="L125" s="18">
        <v>450</v>
      </c>
      <c r="M125" s="18" t="s">
        <v>571</v>
      </c>
      <c r="N125" s="18" t="s">
        <v>1021</v>
      </c>
      <c r="O125" s="18">
        <v>0</v>
      </c>
      <c r="P125" s="18"/>
      <c r="Q125" s="56"/>
    </row>
    <row r="126" spans="1:17" ht="15" customHeight="1" x14ac:dyDescent="0.25">
      <c r="A126" s="76">
        <v>125</v>
      </c>
      <c r="B126" s="18" t="s">
        <v>1014</v>
      </c>
      <c r="C126" s="19" t="s">
        <v>1022</v>
      </c>
      <c r="D126" s="36" t="s">
        <v>953</v>
      </c>
      <c r="E126" s="19" t="s">
        <v>1023</v>
      </c>
      <c r="F126" s="19" t="s">
        <v>1024</v>
      </c>
      <c r="G126" s="19"/>
      <c r="H126" s="19" t="s">
        <v>1025</v>
      </c>
      <c r="I126" s="19" t="s">
        <v>1026</v>
      </c>
      <c r="J126" s="19" t="s">
        <v>1027</v>
      </c>
      <c r="K126" s="19">
        <v>294</v>
      </c>
      <c r="L126" s="19">
        <v>104</v>
      </c>
      <c r="M126" s="19" t="s">
        <v>1028</v>
      </c>
      <c r="N126" s="19" t="s">
        <v>1029</v>
      </c>
      <c r="O126" s="19">
        <v>0</v>
      </c>
      <c r="P126" s="18"/>
      <c r="Q126" s="56"/>
    </row>
    <row r="127" spans="1:17" ht="15" customHeight="1" x14ac:dyDescent="0.25">
      <c r="A127" s="76">
        <v>126</v>
      </c>
      <c r="B127" s="18" t="s">
        <v>1014</v>
      </c>
      <c r="C127" s="37" t="s">
        <v>1030</v>
      </c>
      <c r="D127" s="21" t="s">
        <v>973</v>
      </c>
      <c r="E127" s="37" t="s">
        <v>1031</v>
      </c>
      <c r="F127" s="37" t="s">
        <v>1032</v>
      </c>
      <c r="G127" s="37"/>
      <c r="H127" s="37" t="s">
        <v>1033</v>
      </c>
      <c r="I127" s="21"/>
      <c r="J127" s="37" t="s">
        <v>1034</v>
      </c>
      <c r="K127" s="37">
        <v>103</v>
      </c>
      <c r="L127" s="37">
        <v>28</v>
      </c>
      <c r="M127" s="37" t="s">
        <v>973</v>
      </c>
      <c r="N127" s="38">
        <v>44628</v>
      </c>
      <c r="O127" s="21">
        <v>4</v>
      </c>
      <c r="P127" s="18"/>
      <c r="Q127" s="56"/>
    </row>
    <row r="128" spans="1:17" ht="15" customHeight="1" x14ac:dyDescent="0.25">
      <c r="A128" s="76">
        <v>127</v>
      </c>
      <c r="B128" s="18" t="s">
        <v>1014</v>
      </c>
      <c r="C128" s="21" t="s">
        <v>1030</v>
      </c>
      <c r="D128" s="21" t="s">
        <v>973</v>
      </c>
      <c r="E128" s="39" t="s">
        <v>1035</v>
      </c>
      <c r="F128" s="39" t="s">
        <v>1036</v>
      </c>
      <c r="G128" s="39"/>
      <c r="H128" s="39" t="s">
        <v>1037</v>
      </c>
      <c r="I128" s="21"/>
      <c r="J128" s="39" t="s">
        <v>1038</v>
      </c>
      <c r="K128" s="39">
        <v>108</v>
      </c>
      <c r="L128" s="39">
        <v>35</v>
      </c>
      <c r="M128" s="39" t="s">
        <v>973</v>
      </c>
      <c r="N128" s="39" t="s">
        <v>488</v>
      </c>
      <c r="O128" s="21">
        <v>0</v>
      </c>
      <c r="P128" s="18"/>
      <c r="Q128" s="56"/>
    </row>
    <row r="129" spans="1:17" ht="15" customHeight="1" x14ac:dyDescent="0.25">
      <c r="A129" s="76">
        <v>128</v>
      </c>
      <c r="B129" s="18" t="s">
        <v>1014</v>
      </c>
      <c r="C129" s="40" t="s">
        <v>1039</v>
      </c>
      <c r="D129" s="40" t="s">
        <v>1040</v>
      </c>
      <c r="E129" s="40" t="s">
        <v>1041</v>
      </c>
      <c r="F129" s="40" t="s">
        <v>1042</v>
      </c>
      <c r="G129" s="40"/>
      <c r="H129" s="40" t="s">
        <v>1043</v>
      </c>
      <c r="I129" s="40" t="s">
        <v>1044</v>
      </c>
      <c r="J129" s="40" t="s">
        <v>1045</v>
      </c>
      <c r="K129" s="40">
        <v>712</v>
      </c>
      <c r="L129" s="40">
        <v>612</v>
      </c>
      <c r="M129" s="40">
        <v>2015</v>
      </c>
      <c r="N129" s="40" t="s">
        <v>1046</v>
      </c>
      <c r="O129" s="40" t="s">
        <v>1047</v>
      </c>
      <c r="P129" s="18"/>
      <c r="Q129" s="56"/>
    </row>
    <row r="130" spans="1:17" ht="15" customHeight="1" x14ac:dyDescent="0.25">
      <c r="A130" s="76">
        <v>129</v>
      </c>
      <c r="B130" s="18" t="s">
        <v>1014</v>
      </c>
      <c r="C130" s="40" t="s">
        <v>1039</v>
      </c>
      <c r="D130" s="40" t="s">
        <v>1040</v>
      </c>
      <c r="E130" s="40" t="s">
        <v>1041</v>
      </c>
      <c r="F130" s="40" t="s">
        <v>1042</v>
      </c>
      <c r="G130" s="40"/>
      <c r="H130" s="40" t="s">
        <v>1043</v>
      </c>
      <c r="I130" s="40" t="s">
        <v>1044</v>
      </c>
      <c r="J130" s="40" t="s">
        <v>1048</v>
      </c>
      <c r="K130" s="40">
        <v>561</v>
      </c>
      <c r="L130" s="40">
        <v>561</v>
      </c>
      <c r="M130" s="40">
        <v>2015</v>
      </c>
      <c r="N130" s="40" t="s">
        <v>1049</v>
      </c>
      <c r="O130" s="40" t="s">
        <v>1047</v>
      </c>
      <c r="P130" s="18"/>
      <c r="Q130" s="56"/>
    </row>
    <row r="131" spans="1:17" ht="15" customHeight="1" x14ac:dyDescent="0.25">
      <c r="A131" s="76">
        <v>130</v>
      </c>
      <c r="B131" s="18" t="s">
        <v>1014</v>
      </c>
      <c r="C131" s="40" t="s">
        <v>1039</v>
      </c>
      <c r="D131" s="40" t="s">
        <v>1040</v>
      </c>
      <c r="E131" s="40" t="s">
        <v>1041</v>
      </c>
      <c r="F131" s="40" t="s">
        <v>1050</v>
      </c>
      <c r="G131" s="40"/>
      <c r="H131" s="40" t="s">
        <v>1043</v>
      </c>
      <c r="I131" s="40" t="s">
        <v>1044</v>
      </c>
      <c r="J131" s="40" t="s">
        <v>1051</v>
      </c>
      <c r="K131" s="40">
        <v>257</v>
      </c>
      <c r="L131" s="40">
        <v>257</v>
      </c>
      <c r="M131" s="40">
        <v>2015</v>
      </c>
      <c r="N131" s="40" t="s">
        <v>1052</v>
      </c>
      <c r="O131" s="40" t="s">
        <v>1047</v>
      </c>
      <c r="P131" s="18"/>
      <c r="Q131" s="56"/>
    </row>
    <row r="132" spans="1:17" ht="15" customHeight="1" x14ac:dyDescent="0.25">
      <c r="A132" s="76">
        <v>131</v>
      </c>
      <c r="B132" s="18" t="s">
        <v>1014</v>
      </c>
      <c r="C132" s="40" t="s">
        <v>1039</v>
      </c>
      <c r="D132" s="40" t="s">
        <v>1040</v>
      </c>
      <c r="E132" s="40" t="s">
        <v>1041</v>
      </c>
      <c r="F132" s="40" t="s">
        <v>1042</v>
      </c>
      <c r="G132" s="40"/>
      <c r="H132" s="40" t="s">
        <v>1043</v>
      </c>
      <c r="I132" s="40" t="s">
        <v>1044</v>
      </c>
      <c r="J132" s="40" t="s">
        <v>1053</v>
      </c>
      <c r="K132" s="40">
        <v>172</v>
      </c>
      <c r="L132" s="40">
        <v>172</v>
      </c>
      <c r="M132" s="40">
        <v>2015</v>
      </c>
      <c r="N132" s="40" t="s">
        <v>1054</v>
      </c>
      <c r="O132" s="40" t="s">
        <v>1047</v>
      </c>
      <c r="P132" s="18"/>
      <c r="Q132" s="56"/>
    </row>
    <row r="133" spans="1:17" ht="15" customHeight="1" x14ac:dyDescent="0.25">
      <c r="A133" s="76">
        <v>132</v>
      </c>
      <c r="B133" s="18" t="s">
        <v>1014</v>
      </c>
      <c r="C133" s="41" t="s">
        <v>1030</v>
      </c>
      <c r="D133" s="42">
        <v>44293</v>
      </c>
      <c r="E133" s="41" t="s">
        <v>1055</v>
      </c>
      <c r="F133" s="41" t="s">
        <v>519</v>
      </c>
      <c r="G133" s="41"/>
      <c r="H133" s="41" t="s">
        <v>521</v>
      </c>
      <c r="I133" s="26"/>
      <c r="J133" s="41" t="s">
        <v>523</v>
      </c>
      <c r="K133" s="41">
        <v>90</v>
      </c>
      <c r="L133" s="41">
        <v>30</v>
      </c>
      <c r="M133" s="42">
        <v>43833</v>
      </c>
      <c r="N133" s="41" t="s">
        <v>1056</v>
      </c>
      <c r="O133" s="26"/>
      <c r="P133" s="18"/>
      <c r="Q133" s="56"/>
    </row>
    <row r="134" spans="1:17" ht="15" customHeight="1" x14ac:dyDescent="0.25">
      <c r="A134" s="76">
        <v>133</v>
      </c>
      <c r="B134" s="18" t="s">
        <v>1014</v>
      </c>
      <c r="C134" s="41" t="s">
        <v>1030</v>
      </c>
      <c r="D134" s="42">
        <v>44234</v>
      </c>
      <c r="E134" s="41" t="s">
        <v>525</v>
      </c>
      <c r="F134" s="41" t="s">
        <v>524</v>
      </c>
      <c r="G134" s="41"/>
      <c r="H134" s="41" t="s">
        <v>526</v>
      </c>
      <c r="I134" s="26"/>
      <c r="J134" s="41" t="s">
        <v>528</v>
      </c>
      <c r="K134" s="41">
        <v>516</v>
      </c>
      <c r="L134" s="41">
        <v>150</v>
      </c>
      <c r="M134" s="41" t="s">
        <v>1057</v>
      </c>
      <c r="N134" s="41" t="s">
        <v>1058</v>
      </c>
      <c r="O134" s="26"/>
      <c r="P134" s="18"/>
      <c r="Q134" s="56"/>
    </row>
    <row r="135" spans="1:17" ht="15" customHeight="1" x14ac:dyDescent="0.25">
      <c r="A135" s="76">
        <v>134</v>
      </c>
      <c r="B135" s="18" t="s">
        <v>1014</v>
      </c>
      <c r="C135" s="41" t="s">
        <v>1030</v>
      </c>
      <c r="D135" s="42" t="s">
        <v>973</v>
      </c>
      <c r="E135" s="41" t="s">
        <v>1059</v>
      </c>
      <c r="F135" s="41" t="s">
        <v>1032</v>
      </c>
      <c r="G135" s="41"/>
      <c r="H135" s="41" t="s">
        <v>1033</v>
      </c>
      <c r="I135" s="26"/>
      <c r="J135" s="41" t="s">
        <v>1034</v>
      </c>
      <c r="K135" s="41">
        <v>103</v>
      </c>
      <c r="L135" s="41">
        <v>28</v>
      </c>
      <c r="M135" s="41" t="s">
        <v>973</v>
      </c>
      <c r="N135" s="42">
        <v>44628</v>
      </c>
      <c r="O135" s="26"/>
      <c r="P135" s="18"/>
      <c r="Q135" s="56"/>
    </row>
    <row r="136" spans="1:17" ht="15" customHeight="1" x14ac:dyDescent="0.25">
      <c r="A136" s="76">
        <v>135</v>
      </c>
      <c r="B136" s="18" t="s">
        <v>1014</v>
      </c>
      <c r="C136" s="41" t="s">
        <v>1030</v>
      </c>
      <c r="D136" s="42" t="s">
        <v>973</v>
      </c>
      <c r="E136" s="41" t="s">
        <v>1060</v>
      </c>
      <c r="F136" s="41" t="s">
        <v>1036</v>
      </c>
      <c r="G136" s="41"/>
      <c r="H136" s="41" t="s">
        <v>1037</v>
      </c>
      <c r="I136" s="26"/>
      <c r="J136" s="41" t="s">
        <v>1038</v>
      </c>
      <c r="K136" s="41">
        <v>108</v>
      </c>
      <c r="L136" s="41">
        <v>35</v>
      </c>
      <c r="M136" s="41" t="s">
        <v>973</v>
      </c>
      <c r="N136" s="41" t="s">
        <v>488</v>
      </c>
      <c r="O136" s="26"/>
      <c r="P136" s="18"/>
      <c r="Q136" s="56"/>
    </row>
    <row r="137" spans="1:17" ht="15" customHeight="1" x14ac:dyDescent="0.25">
      <c r="A137" s="76">
        <v>136</v>
      </c>
      <c r="B137" s="18" t="s">
        <v>1014</v>
      </c>
      <c r="C137" s="43" t="s">
        <v>491</v>
      </c>
      <c r="D137" s="44" t="s">
        <v>1061</v>
      </c>
      <c r="E137" s="43" t="s">
        <v>492</v>
      </c>
      <c r="F137" s="43" t="s">
        <v>1062</v>
      </c>
      <c r="G137" s="43"/>
      <c r="H137" s="43" t="s">
        <v>1063</v>
      </c>
      <c r="I137" s="43" t="s">
        <v>1064</v>
      </c>
      <c r="J137" s="43" t="s">
        <v>1065</v>
      </c>
      <c r="K137" s="43">
        <v>77</v>
      </c>
      <c r="L137" s="43">
        <v>50</v>
      </c>
      <c r="M137" s="43" t="s">
        <v>1066</v>
      </c>
      <c r="N137" s="43" t="s">
        <v>1067</v>
      </c>
      <c r="O137" s="43">
        <v>0</v>
      </c>
      <c r="P137" s="18"/>
      <c r="Q137" s="56"/>
    </row>
    <row r="138" spans="1:17" ht="15" customHeight="1" x14ac:dyDescent="0.25">
      <c r="A138" s="76">
        <v>137</v>
      </c>
      <c r="B138" s="18" t="s">
        <v>1014</v>
      </c>
      <c r="C138" s="43" t="s">
        <v>491</v>
      </c>
      <c r="D138" s="24" t="s">
        <v>1068</v>
      </c>
      <c r="E138" s="43" t="s">
        <v>492</v>
      </c>
      <c r="F138" s="43" t="s">
        <v>1069</v>
      </c>
      <c r="G138" s="43"/>
      <c r="H138" s="43" t="s">
        <v>1070</v>
      </c>
      <c r="I138" s="21" t="s">
        <v>1071</v>
      </c>
      <c r="J138" s="43" t="s">
        <v>1072</v>
      </c>
      <c r="K138" s="43">
        <v>288</v>
      </c>
      <c r="L138" s="43">
        <v>250</v>
      </c>
      <c r="M138" s="43" t="s">
        <v>1073</v>
      </c>
      <c r="N138" s="24" t="s">
        <v>1074</v>
      </c>
      <c r="O138" s="43">
        <v>0</v>
      </c>
      <c r="P138" s="18"/>
      <c r="Q138" s="56"/>
    </row>
    <row r="139" spans="1:17" ht="15" customHeight="1" x14ac:dyDescent="0.25">
      <c r="A139" s="76">
        <v>138</v>
      </c>
      <c r="B139" s="18" t="s">
        <v>1014</v>
      </c>
      <c r="C139" s="100" t="s">
        <v>1039</v>
      </c>
      <c r="D139" s="100" t="s">
        <v>1040</v>
      </c>
      <c r="E139" s="100" t="s">
        <v>1041</v>
      </c>
      <c r="F139" s="100" t="s">
        <v>1075</v>
      </c>
      <c r="G139" s="100"/>
      <c r="H139" s="100" t="s">
        <v>1043</v>
      </c>
      <c r="I139" s="100" t="s">
        <v>1044</v>
      </c>
      <c r="J139" s="100" t="s">
        <v>1045</v>
      </c>
      <c r="K139" s="100">
        <v>712</v>
      </c>
      <c r="L139" s="100">
        <v>612</v>
      </c>
      <c r="M139" s="100">
        <v>2015</v>
      </c>
      <c r="N139" s="100" t="s">
        <v>1046</v>
      </c>
      <c r="O139" s="100" t="s">
        <v>1047</v>
      </c>
      <c r="P139" s="18"/>
      <c r="Q139" s="56"/>
    </row>
    <row r="140" spans="1:17" ht="15" customHeight="1" x14ac:dyDescent="0.25">
      <c r="A140" s="76">
        <v>139</v>
      </c>
      <c r="B140" s="18" t="s">
        <v>1014</v>
      </c>
      <c r="C140" s="100" t="s">
        <v>1039</v>
      </c>
      <c r="D140" s="100" t="s">
        <v>1040</v>
      </c>
      <c r="E140" s="100" t="s">
        <v>1041</v>
      </c>
      <c r="F140" s="100" t="s">
        <v>1042</v>
      </c>
      <c r="G140" s="100"/>
      <c r="H140" s="100" t="s">
        <v>1043</v>
      </c>
      <c r="I140" s="100" t="s">
        <v>1044</v>
      </c>
      <c r="J140" s="100" t="s">
        <v>1048</v>
      </c>
      <c r="K140" s="100">
        <v>561</v>
      </c>
      <c r="L140" s="100">
        <v>561</v>
      </c>
      <c r="M140" s="100">
        <v>2015</v>
      </c>
      <c r="N140" s="100" t="s">
        <v>1049</v>
      </c>
      <c r="O140" s="100" t="s">
        <v>1047</v>
      </c>
      <c r="P140" s="18"/>
      <c r="Q140" s="56"/>
    </row>
    <row r="141" spans="1:17" ht="15" customHeight="1" x14ac:dyDescent="0.25">
      <c r="A141" s="76">
        <v>140</v>
      </c>
      <c r="B141" s="18" t="s">
        <v>1014</v>
      </c>
      <c r="C141" s="100" t="s">
        <v>1039</v>
      </c>
      <c r="D141" s="100" t="s">
        <v>1040</v>
      </c>
      <c r="E141" s="100" t="s">
        <v>1041</v>
      </c>
      <c r="F141" s="100" t="s">
        <v>1076</v>
      </c>
      <c r="G141" s="100"/>
      <c r="H141" s="100" t="s">
        <v>1043</v>
      </c>
      <c r="I141" s="100" t="s">
        <v>1044</v>
      </c>
      <c r="J141" s="100" t="s">
        <v>1051</v>
      </c>
      <c r="K141" s="100">
        <v>257</v>
      </c>
      <c r="L141" s="100">
        <v>257</v>
      </c>
      <c r="M141" s="100">
        <v>2015</v>
      </c>
      <c r="N141" s="100" t="s">
        <v>1052</v>
      </c>
      <c r="O141" s="100" t="s">
        <v>1047</v>
      </c>
      <c r="P141" s="18"/>
      <c r="Q141" s="56"/>
    </row>
    <row r="142" spans="1:17" ht="15" customHeight="1" x14ac:dyDescent="0.25">
      <c r="A142" s="76">
        <v>141</v>
      </c>
      <c r="B142" s="18" t="s">
        <v>1014</v>
      </c>
      <c r="C142" s="100" t="s">
        <v>1039</v>
      </c>
      <c r="D142" s="100" t="s">
        <v>1040</v>
      </c>
      <c r="E142" s="100" t="s">
        <v>1041</v>
      </c>
      <c r="F142" s="100" t="s">
        <v>1042</v>
      </c>
      <c r="G142" s="100"/>
      <c r="H142" s="100" t="s">
        <v>1043</v>
      </c>
      <c r="I142" s="100" t="s">
        <v>1044</v>
      </c>
      <c r="J142" s="100" t="s">
        <v>1053</v>
      </c>
      <c r="K142" s="100">
        <v>172</v>
      </c>
      <c r="L142" s="100">
        <v>172</v>
      </c>
      <c r="M142" s="100">
        <v>2015</v>
      </c>
      <c r="N142" s="100" t="s">
        <v>1054</v>
      </c>
      <c r="O142" s="100" t="s">
        <v>1047</v>
      </c>
      <c r="P142" s="18"/>
      <c r="Q142" s="56"/>
    </row>
    <row r="143" spans="1:17" ht="15" customHeight="1" x14ac:dyDescent="0.25">
      <c r="A143" s="76">
        <v>142</v>
      </c>
      <c r="B143" s="18" t="s">
        <v>1014</v>
      </c>
      <c r="C143" s="4" t="s">
        <v>491</v>
      </c>
      <c r="D143" s="5">
        <v>43816</v>
      </c>
      <c r="E143" s="4" t="s">
        <v>492</v>
      </c>
      <c r="F143" s="4" t="s">
        <v>493</v>
      </c>
      <c r="G143" s="4" t="s">
        <v>494</v>
      </c>
      <c r="H143" s="4" t="s">
        <v>495</v>
      </c>
      <c r="I143" s="4" t="s">
        <v>496</v>
      </c>
      <c r="J143" s="4" t="s">
        <v>497</v>
      </c>
      <c r="K143" s="6">
        <v>308</v>
      </c>
      <c r="L143" s="4">
        <v>180</v>
      </c>
      <c r="M143" s="4" t="s">
        <v>498</v>
      </c>
      <c r="N143" s="5">
        <v>44771</v>
      </c>
      <c r="O143" s="4">
        <v>12</v>
      </c>
      <c r="P143" s="7">
        <v>3.7900000000000003E-2</v>
      </c>
      <c r="Q143" s="4" t="s">
        <v>499</v>
      </c>
    </row>
    <row r="144" spans="1:17" ht="15" customHeight="1" x14ac:dyDescent="0.25">
      <c r="A144" s="76">
        <v>143</v>
      </c>
      <c r="B144" s="18" t="s">
        <v>1014</v>
      </c>
      <c r="C144" s="4" t="s">
        <v>491</v>
      </c>
      <c r="D144" s="5">
        <v>44055</v>
      </c>
      <c r="E144" s="4" t="s">
        <v>492</v>
      </c>
      <c r="F144" s="4" t="s">
        <v>500</v>
      </c>
      <c r="G144" s="4" t="s">
        <v>501</v>
      </c>
      <c r="H144" s="4" t="s">
        <v>502</v>
      </c>
      <c r="I144" s="4" t="s">
        <v>503</v>
      </c>
      <c r="J144" s="4" t="s">
        <v>504</v>
      </c>
      <c r="K144" s="4">
        <v>856</v>
      </c>
      <c r="L144" s="4">
        <v>600</v>
      </c>
      <c r="M144" s="5">
        <v>43707</v>
      </c>
      <c r="N144" s="5">
        <v>44895</v>
      </c>
      <c r="O144" s="4">
        <v>3</v>
      </c>
      <c r="P144" s="7">
        <v>5.0000000000000001E-3</v>
      </c>
      <c r="Q144" s="4" t="s">
        <v>505</v>
      </c>
    </row>
    <row r="145" spans="1:17" ht="15" customHeight="1" x14ac:dyDescent="0.25">
      <c r="A145" s="76">
        <v>144</v>
      </c>
      <c r="B145" s="18" t="s">
        <v>1014</v>
      </c>
      <c r="C145" s="4" t="s">
        <v>491</v>
      </c>
      <c r="D145" s="5">
        <v>43818</v>
      </c>
      <c r="E145" s="4" t="s">
        <v>492</v>
      </c>
      <c r="F145" s="4" t="s">
        <v>506</v>
      </c>
      <c r="G145" s="4" t="s">
        <v>507</v>
      </c>
      <c r="H145" s="4" t="s">
        <v>508</v>
      </c>
      <c r="I145" s="4" t="s">
        <v>509</v>
      </c>
      <c r="J145" s="4" t="s">
        <v>510</v>
      </c>
      <c r="K145" s="4">
        <v>910</v>
      </c>
      <c r="L145" s="4">
        <v>450</v>
      </c>
      <c r="M145" s="5">
        <v>43084</v>
      </c>
      <c r="N145" s="5">
        <v>44286</v>
      </c>
      <c r="O145" s="4">
        <v>0</v>
      </c>
      <c r="P145" s="7">
        <v>0</v>
      </c>
      <c r="Q145" s="4" t="s">
        <v>511</v>
      </c>
    </row>
    <row r="146" spans="1:17" ht="15" customHeight="1" x14ac:dyDescent="0.25">
      <c r="A146" s="76">
        <v>145</v>
      </c>
      <c r="B146" s="18" t="s">
        <v>1014</v>
      </c>
      <c r="C146" s="4" t="s">
        <v>491</v>
      </c>
      <c r="D146" s="5">
        <v>43796</v>
      </c>
      <c r="E146" s="4" t="s">
        <v>492</v>
      </c>
      <c r="F146" s="4" t="s">
        <v>512</v>
      </c>
      <c r="G146" s="4">
        <v>9828988863</v>
      </c>
      <c r="H146" s="4" t="s">
        <v>513</v>
      </c>
      <c r="I146" s="4" t="s">
        <v>514</v>
      </c>
      <c r="J146" s="4" t="s">
        <v>515</v>
      </c>
      <c r="K146" s="4">
        <v>416</v>
      </c>
      <c r="L146" s="4">
        <v>125</v>
      </c>
      <c r="M146" s="5">
        <v>43040</v>
      </c>
      <c r="N146" s="5">
        <v>44286</v>
      </c>
      <c r="O146" s="4">
        <v>0</v>
      </c>
      <c r="P146" s="4">
        <v>0</v>
      </c>
      <c r="Q146" s="4" t="s">
        <v>516</v>
      </c>
    </row>
    <row r="147" spans="1:17" ht="15" customHeight="1" x14ac:dyDescent="0.25">
      <c r="A147" s="76">
        <v>146</v>
      </c>
      <c r="B147" s="18" t="s">
        <v>1014</v>
      </c>
      <c r="C147" s="4" t="s">
        <v>517</v>
      </c>
      <c r="D147" s="5">
        <v>44259</v>
      </c>
      <c r="E147" s="4" t="s">
        <v>518</v>
      </c>
      <c r="F147" s="4" t="s">
        <v>519</v>
      </c>
      <c r="G147" s="4" t="s">
        <v>520</v>
      </c>
      <c r="H147" s="4" t="s">
        <v>521</v>
      </c>
      <c r="I147" s="4" t="s">
        <v>522</v>
      </c>
      <c r="J147" s="4" t="s">
        <v>523</v>
      </c>
      <c r="K147" s="4">
        <v>90</v>
      </c>
      <c r="L147" s="4">
        <v>30</v>
      </c>
      <c r="M147" s="5">
        <v>43891</v>
      </c>
      <c r="N147" s="5">
        <v>45153</v>
      </c>
      <c r="O147" s="4">
        <v>11</v>
      </c>
      <c r="P147" s="7">
        <f>O147/K147</f>
        <v>0.12222222222222222</v>
      </c>
      <c r="Q147" s="4"/>
    </row>
    <row r="148" spans="1:17" ht="15" customHeight="1" x14ac:dyDescent="0.25">
      <c r="A148" s="76">
        <v>147</v>
      </c>
      <c r="B148" s="18" t="s">
        <v>1014</v>
      </c>
      <c r="C148" s="4" t="s">
        <v>517</v>
      </c>
      <c r="D148" s="5">
        <v>44014</v>
      </c>
      <c r="E148" s="4" t="s">
        <v>518</v>
      </c>
      <c r="F148" s="4" t="s">
        <v>524</v>
      </c>
      <c r="G148" s="4" t="s">
        <v>525</v>
      </c>
      <c r="H148" s="4" t="s">
        <v>526</v>
      </c>
      <c r="I148" s="4" t="s">
        <v>527</v>
      </c>
      <c r="J148" s="4" t="s">
        <v>528</v>
      </c>
      <c r="K148" s="4">
        <v>516</v>
      </c>
      <c r="L148" s="4">
        <v>150</v>
      </c>
      <c r="M148" s="5">
        <v>43875</v>
      </c>
      <c r="N148" s="5">
        <v>45336</v>
      </c>
      <c r="O148" s="4">
        <v>60</v>
      </c>
      <c r="P148" s="7">
        <f>O148/K148</f>
        <v>0.11627906976744186</v>
      </c>
      <c r="Q148" s="4"/>
    </row>
    <row r="149" spans="1:17" ht="15" customHeight="1" x14ac:dyDescent="0.25">
      <c r="A149" s="76">
        <v>148</v>
      </c>
      <c r="B149" s="18" t="s">
        <v>1014</v>
      </c>
      <c r="C149" s="4" t="s">
        <v>529</v>
      </c>
      <c r="D149" s="5">
        <v>43738</v>
      </c>
      <c r="E149" s="4" t="s">
        <v>530</v>
      </c>
      <c r="F149" s="4" t="s">
        <v>531</v>
      </c>
      <c r="G149" s="4" t="s">
        <v>532</v>
      </c>
      <c r="H149" s="4" t="s">
        <v>533</v>
      </c>
      <c r="I149" s="4" t="s">
        <v>534</v>
      </c>
      <c r="J149" s="4" t="s">
        <v>535</v>
      </c>
      <c r="K149" s="4">
        <v>672</v>
      </c>
      <c r="L149" s="4">
        <v>672</v>
      </c>
      <c r="M149" s="5">
        <v>41695</v>
      </c>
      <c r="N149" s="5">
        <v>43254</v>
      </c>
      <c r="O149" s="4">
        <v>54</v>
      </c>
      <c r="P149" s="7">
        <v>8.0299999999999996E-2</v>
      </c>
      <c r="Q149" s="4" t="s">
        <v>536</v>
      </c>
    </row>
    <row r="150" spans="1:17" ht="15" customHeight="1" x14ac:dyDescent="0.25">
      <c r="A150" s="76">
        <v>149</v>
      </c>
      <c r="B150" s="18" t="s">
        <v>1014</v>
      </c>
      <c r="C150" s="4" t="s">
        <v>537</v>
      </c>
      <c r="D150" s="5">
        <v>44008</v>
      </c>
      <c r="E150" s="4" t="s">
        <v>538</v>
      </c>
      <c r="F150" s="4" t="s">
        <v>539</v>
      </c>
      <c r="G150" s="4">
        <v>9810902917</v>
      </c>
      <c r="H150" s="4" t="s">
        <v>540</v>
      </c>
      <c r="I150" s="4" t="s">
        <v>541</v>
      </c>
      <c r="J150" s="4" t="s">
        <v>542</v>
      </c>
      <c r="K150" s="4">
        <v>516</v>
      </c>
      <c r="L150" s="4">
        <v>331</v>
      </c>
      <c r="M150" s="4" t="s">
        <v>543</v>
      </c>
      <c r="N150" s="5">
        <v>45000</v>
      </c>
      <c r="O150" s="4">
        <v>0</v>
      </c>
      <c r="P150" s="4">
        <v>0</v>
      </c>
      <c r="Q150" s="4"/>
    </row>
    <row r="151" spans="1:17" ht="15" customHeight="1" x14ac:dyDescent="0.25">
      <c r="A151" s="76">
        <v>150</v>
      </c>
      <c r="B151" s="76" t="s">
        <v>616</v>
      </c>
      <c r="C151" s="11" t="s">
        <v>617</v>
      </c>
      <c r="D151" s="11" t="s">
        <v>618</v>
      </c>
      <c r="E151" s="11" t="s">
        <v>619</v>
      </c>
      <c r="F151" s="11" t="s">
        <v>620</v>
      </c>
      <c r="G151" s="11" t="s">
        <v>621</v>
      </c>
      <c r="H151" s="11" t="s">
        <v>622</v>
      </c>
      <c r="I151" s="11" t="s">
        <v>623</v>
      </c>
      <c r="J151" s="11" t="s">
        <v>624</v>
      </c>
      <c r="K151" s="11">
        <v>55</v>
      </c>
      <c r="L151" s="11">
        <v>17</v>
      </c>
      <c r="M151" s="11" t="s">
        <v>625</v>
      </c>
      <c r="N151" s="11" t="s">
        <v>626</v>
      </c>
      <c r="O151" s="11">
        <v>7</v>
      </c>
      <c r="P151" s="12">
        <f t="shared" ref="P151:P164" si="8">O151/K151</f>
        <v>0.12727272727272726</v>
      </c>
      <c r="Q151" s="11"/>
    </row>
    <row r="152" spans="1:17" ht="15" customHeight="1" x14ac:dyDescent="0.25">
      <c r="A152" s="76">
        <v>151</v>
      </c>
      <c r="B152" s="76" t="s">
        <v>616</v>
      </c>
      <c r="C152" s="11" t="s">
        <v>617</v>
      </c>
      <c r="D152" s="11" t="s">
        <v>627</v>
      </c>
      <c r="E152" s="11" t="s">
        <v>619</v>
      </c>
      <c r="F152" s="11" t="s">
        <v>628</v>
      </c>
      <c r="G152" s="11" t="s">
        <v>629</v>
      </c>
      <c r="H152" s="11" t="s">
        <v>630</v>
      </c>
      <c r="I152" s="11" t="s">
        <v>631</v>
      </c>
      <c r="J152" s="11" t="s">
        <v>632</v>
      </c>
      <c r="K152" s="11">
        <v>708</v>
      </c>
      <c r="L152" s="11">
        <v>300</v>
      </c>
      <c r="M152" s="11" t="s">
        <v>633</v>
      </c>
      <c r="N152" s="11" t="s">
        <v>634</v>
      </c>
      <c r="O152" s="11">
        <v>0</v>
      </c>
      <c r="P152" s="12">
        <f t="shared" si="8"/>
        <v>0</v>
      </c>
      <c r="Q152" s="11" t="s">
        <v>635</v>
      </c>
    </row>
    <row r="153" spans="1:17" ht="15" customHeight="1" x14ac:dyDescent="0.25">
      <c r="A153" s="76">
        <v>152</v>
      </c>
      <c r="B153" s="76" t="s">
        <v>616</v>
      </c>
      <c r="C153" s="11" t="s">
        <v>636</v>
      </c>
      <c r="D153" s="13" t="s">
        <v>637</v>
      </c>
      <c r="E153" s="11" t="s">
        <v>638</v>
      </c>
      <c r="F153" s="11" t="s">
        <v>639</v>
      </c>
      <c r="G153" s="11" t="s">
        <v>640</v>
      </c>
      <c r="H153" s="11" t="s">
        <v>641</v>
      </c>
      <c r="I153" s="11" t="s">
        <v>642</v>
      </c>
      <c r="J153" s="11" t="s">
        <v>643</v>
      </c>
      <c r="K153" s="11">
        <v>450</v>
      </c>
      <c r="L153" s="11">
        <v>179</v>
      </c>
      <c r="M153" s="14">
        <v>43160</v>
      </c>
      <c r="N153" s="14">
        <v>44652</v>
      </c>
      <c r="O153" s="11">
        <v>15</v>
      </c>
      <c r="P153" s="12">
        <f t="shared" si="8"/>
        <v>3.3333333333333333E-2</v>
      </c>
      <c r="Q153" s="11"/>
    </row>
    <row r="154" spans="1:17" ht="15" customHeight="1" x14ac:dyDescent="0.25">
      <c r="A154" s="76">
        <v>153</v>
      </c>
      <c r="B154" s="76" t="s">
        <v>616</v>
      </c>
      <c r="C154" s="11" t="s">
        <v>636</v>
      </c>
      <c r="D154" s="13" t="s">
        <v>644</v>
      </c>
      <c r="E154" s="11" t="s">
        <v>645</v>
      </c>
      <c r="F154" s="11" t="s">
        <v>646</v>
      </c>
      <c r="G154" s="11" t="s">
        <v>640</v>
      </c>
      <c r="H154" s="11" t="s">
        <v>647</v>
      </c>
      <c r="I154" s="11" t="s">
        <v>648</v>
      </c>
      <c r="J154" s="11" t="s">
        <v>649</v>
      </c>
      <c r="K154" s="11">
        <v>46</v>
      </c>
      <c r="L154" s="11">
        <v>36</v>
      </c>
      <c r="M154" s="14">
        <v>43313</v>
      </c>
      <c r="N154" s="14">
        <v>44531</v>
      </c>
      <c r="O154" s="11">
        <v>5</v>
      </c>
      <c r="P154" s="12">
        <f t="shared" si="8"/>
        <v>0.10869565217391304</v>
      </c>
      <c r="Q154" s="11"/>
    </row>
    <row r="155" spans="1:17" ht="15" customHeight="1" x14ac:dyDescent="0.25">
      <c r="A155" s="76">
        <v>154</v>
      </c>
      <c r="B155" s="76" t="s">
        <v>616</v>
      </c>
      <c r="C155" s="11" t="s">
        <v>636</v>
      </c>
      <c r="D155" s="13" t="s">
        <v>650</v>
      </c>
      <c r="E155" s="11" t="s">
        <v>645</v>
      </c>
      <c r="F155" s="11" t="s">
        <v>651</v>
      </c>
      <c r="G155" s="11" t="s">
        <v>640</v>
      </c>
      <c r="H155" s="11" t="s">
        <v>652</v>
      </c>
      <c r="I155" s="11" t="s">
        <v>653</v>
      </c>
      <c r="J155" s="11" t="s">
        <v>654</v>
      </c>
      <c r="K155" s="11">
        <v>146</v>
      </c>
      <c r="L155" s="11">
        <v>146</v>
      </c>
      <c r="M155" s="14">
        <v>43709</v>
      </c>
      <c r="N155" s="14">
        <v>44652</v>
      </c>
      <c r="O155" s="11">
        <v>12</v>
      </c>
      <c r="P155" s="12">
        <f t="shared" si="8"/>
        <v>8.2191780821917804E-2</v>
      </c>
      <c r="Q155" s="11"/>
    </row>
    <row r="156" spans="1:17" ht="15" customHeight="1" x14ac:dyDescent="0.25">
      <c r="A156" s="76">
        <v>155</v>
      </c>
      <c r="B156" s="76" t="s">
        <v>616</v>
      </c>
      <c r="C156" s="11" t="s">
        <v>636</v>
      </c>
      <c r="D156" s="13" t="s">
        <v>655</v>
      </c>
      <c r="E156" s="11" t="s">
        <v>645</v>
      </c>
      <c r="F156" s="11" t="s">
        <v>656</v>
      </c>
      <c r="G156" s="11" t="s">
        <v>657</v>
      </c>
      <c r="H156" s="11" t="s">
        <v>658</v>
      </c>
      <c r="I156" s="11" t="s">
        <v>659</v>
      </c>
      <c r="J156" s="11" t="s">
        <v>660</v>
      </c>
      <c r="K156" s="11">
        <v>481</v>
      </c>
      <c r="L156" s="11">
        <v>481</v>
      </c>
      <c r="M156" s="14">
        <v>44075</v>
      </c>
      <c r="N156" s="14">
        <v>45017</v>
      </c>
      <c r="O156" s="11">
        <v>2</v>
      </c>
      <c r="P156" s="12">
        <f t="shared" si="8"/>
        <v>4.1580041580041582E-3</v>
      </c>
      <c r="Q156" s="11"/>
    </row>
    <row r="157" spans="1:17" ht="15" customHeight="1" x14ac:dyDescent="0.25">
      <c r="A157" s="76">
        <v>156</v>
      </c>
      <c r="B157" s="76" t="s">
        <v>616</v>
      </c>
      <c r="C157" s="11" t="s">
        <v>636</v>
      </c>
      <c r="D157" s="13" t="s">
        <v>661</v>
      </c>
      <c r="E157" s="11" t="s">
        <v>645</v>
      </c>
      <c r="F157" s="11" t="s">
        <v>662</v>
      </c>
      <c r="G157" s="11" t="s">
        <v>663</v>
      </c>
      <c r="H157" s="11" t="s">
        <v>664</v>
      </c>
      <c r="I157" s="11" t="s">
        <v>665</v>
      </c>
      <c r="J157" s="11" t="s">
        <v>666</v>
      </c>
      <c r="K157" s="11">
        <v>138</v>
      </c>
      <c r="L157" s="11">
        <v>138</v>
      </c>
      <c r="M157" s="14">
        <v>44136</v>
      </c>
      <c r="N157" s="14">
        <v>45261</v>
      </c>
      <c r="O157" s="11">
        <v>0</v>
      </c>
      <c r="P157" s="12">
        <f t="shared" si="8"/>
        <v>0</v>
      </c>
      <c r="Q157" s="11"/>
    </row>
    <row r="158" spans="1:17" ht="15" customHeight="1" x14ac:dyDescent="0.25">
      <c r="A158" s="76">
        <v>157</v>
      </c>
      <c r="B158" s="76" t="s">
        <v>616</v>
      </c>
      <c r="C158" s="11" t="s">
        <v>667</v>
      </c>
      <c r="D158" s="11" t="s">
        <v>668</v>
      </c>
      <c r="E158" s="11" t="s">
        <v>669</v>
      </c>
      <c r="F158" s="11" t="s">
        <v>670</v>
      </c>
      <c r="G158" s="11" t="s">
        <v>671</v>
      </c>
      <c r="H158" s="11" t="s">
        <v>672</v>
      </c>
      <c r="I158" s="11" t="s">
        <v>673</v>
      </c>
      <c r="J158" s="11" t="s">
        <v>674</v>
      </c>
      <c r="K158" s="11">
        <v>544</v>
      </c>
      <c r="L158" s="11">
        <v>207</v>
      </c>
      <c r="M158" s="14">
        <v>43282</v>
      </c>
      <c r="N158" s="11" t="s">
        <v>675</v>
      </c>
      <c r="O158" s="11">
        <v>1</v>
      </c>
      <c r="P158" s="12">
        <f t="shared" si="8"/>
        <v>1.838235294117647E-3</v>
      </c>
      <c r="Q158" s="11" t="s">
        <v>676</v>
      </c>
    </row>
    <row r="159" spans="1:17" ht="15" customHeight="1" x14ac:dyDescent="0.25">
      <c r="A159" s="76">
        <v>158</v>
      </c>
      <c r="B159" s="76" t="s">
        <v>616</v>
      </c>
      <c r="C159" s="11" t="s">
        <v>677</v>
      </c>
      <c r="D159" s="13" t="s">
        <v>678</v>
      </c>
      <c r="E159" s="11" t="s">
        <v>679</v>
      </c>
      <c r="F159" s="11" t="s">
        <v>680</v>
      </c>
      <c r="G159" s="11" t="s">
        <v>681</v>
      </c>
      <c r="H159" s="11" t="s">
        <v>682</v>
      </c>
      <c r="I159" s="11" t="s">
        <v>683</v>
      </c>
      <c r="J159" s="11" t="s">
        <v>684</v>
      </c>
      <c r="K159" s="11">
        <v>120</v>
      </c>
      <c r="L159" s="11">
        <v>50</v>
      </c>
      <c r="M159" s="13">
        <v>43890</v>
      </c>
      <c r="N159" s="13">
        <v>44651</v>
      </c>
      <c r="O159" s="11">
        <v>2</v>
      </c>
      <c r="P159" s="12">
        <f t="shared" si="8"/>
        <v>1.6666666666666666E-2</v>
      </c>
      <c r="Q159" s="11"/>
    </row>
    <row r="160" spans="1:17" ht="15" customHeight="1" x14ac:dyDescent="0.25">
      <c r="A160" s="76">
        <v>159</v>
      </c>
      <c r="B160" s="76" t="s">
        <v>616</v>
      </c>
      <c r="C160" s="11" t="s">
        <v>685</v>
      </c>
      <c r="D160" s="11" t="s">
        <v>686</v>
      </c>
      <c r="E160" s="11" t="s">
        <v>687</v>
      </c>
      <c r="F160" s="11" t="s">
        <v>688</v>
      </c>
      <c r="G160" s="11" t="s">
        <v>689</v>
      </c>
      <c r="H160" s="11" t="s">
        <v>690</v>
      </c>
      <c r="I160" s="11" t="s">
        <v>691</v>
      </c>
      <c r="J160" s="11" t="s">
        <v>692</v>
      </c>
      <c r="K160" s="11">
        <v>1273</v>
      </c>
      <c r="L160" s="11">
        <v>700</v>
      </c>
      <c r="M160" s="11">
        <v>2014</v>
      </c>
      <c r="N160" s="11" t="s">
        <v>693</v>
      </c>
      <c r="O160" s="11">
        <v>0</v>
      </c>
      <c r="P160" s="12">
        <f t="shared" si="8"/>
        <v>0</v>
      </c>
      <c r="Q160" s="11"/>
    </row>
    <row r="161" spans="1:17" ht="15" customHeight="1" x14ac:dyDescent="0.25">
      <c r="A161" s="76">
        <v>160</v>
      </c>
      <c r="B161" s="76" t="s">
        <v>616</v>
      </c>
      <c r="C161" s="11" t="s">
        <v>685</v>
      </c>
      <c r="D161" s="11" t="s">
        <v>694</v>
      </c>
      <c r="E161" s="11" t="s">
        <v>687</v>
      </c>
      <c r="F161" s="11" t="s">
        <v>695</v>
      </c>
      <c r="G161" s="11" t="s">
        <v>696</v>
      </c>
      <c r="H161" s="11" t="s">
        <v>697</v>
      </c>
      <c r="I161" s="11" t="s">
        <v>698</v>
      </c>
      <c r="J161" s="11" t="s">
        <v>699</v>
      </c>
      <c r="K161" s="11">
        <v>824</v>
      </c>
      <c r="L161" s="11">
        <v>500</v>
      </c>
      <c r="M161" s="11">
        <v>2018</v>
      </c>
      <c r="N161" s="11" t="s">
        <v>700</v>
      </c>
      <c r="O161" s="11">
        <v>0</v>
      </c>
      <c r="P161" s="12">
        <f t="shared" si="8"/>
        <v>0</v>
      </c>
      <c r="Q161" s="11"/>
    </row>
    <row r="162" spans="1:17" ht="15" customHeight="1" x14ac:dyDescent="0.25">
      <c r="A162" s="76">
        <v>161</v>
      </c>
      <c r="B162" s="76" t="s">
        <v>616</v>
      </c>
      <c r="C162" s="11" t="s">
        <v>685</v>
      </c>
      <c r="D162" s="11" t="s">
        <v>701</v>
      </c>
      <c r="E162" s="11" t="s">
        <v>687</v>
      </c>
      <c r="F162" s="11" t="s">
        <v>702</v>
      </c>
      <c r="G162" s="11" t="s">
        <v>703</v>
      </c>
      <c r="H162" s="11" t="s">
        <v>704</v>
      </c>
      <c r="I162" s="11" t="s">
        <v>705</v>
      </c>
      <c r="J162" s="11" t="s">
        <v>706</v>
      </c>
      <c r="K162" s="11">
        <v>312</v>
      </c>
      <c r="L162" s="11">
        <v>200</v>
      </c>
      <c r="M162" s="11">
        <v>2019</v>
      </c>
      <c r="N162" s="11" t="s">
        <v>707</v>
      </c>
      <c r="O162" s="11">
        <v>0</v>
      </c>
      <c r="P162" s="12">
        <f t="shared" si="8"/>
        <v>0</v>
      </c>
      <c r="Q162" s="11"/>
    </row>
    <row r="163" spans="1:17" ht="15" customHeight="1" x14ac:dyDescent="0.25">
      <c r="A163" s="76">
        <v>162</v>
      </c>
      <c r="B163" s="76" t="s">
        <v>616</v>
      </c>
      <c r="C163" s="11" t="s">
        <v>685</v>
      </c>
      <c r="D163" s="11" t="s">
        <v>708</v>
      </c>
      <c r="E163" s="11" t="s">
        <v>687</v>
      </c>
      <c r="F163" s="11" t="s">
        <v>709</v>
      </c>
      <c r="G163" s="11">
        <v>9830515060</v>
      </c>
      <c r="H163" s="11" t="s">
        <v>710</v>
      </c>
      <c r="I163" s="11" t="s">
        <v>711</v>
      </c>
      <c r="J163" s="11" t="s">
        <v>712</v>
      </c>
      <c r="K163" s="11">
        <v>576</v>
      </c>
      <c r="L163" s="11">
        <v>300</v>
      </c>
      <c r="M163" s="11">
        <v>2015</v>
      </c>
      <c r="N163" s="11" t="s">
        <v>713</v>
      </c>
      <c r="O163" s="11">
        <v>0</v>
      </c>
      <c r="P163" s="12">
        <f t="shared" si="8"/>
        <v>0</v>
      </c>
      <c r="Q163" s="11"/>
    </row>
    <row r="164" spans="1:17" ht="15" customHeight="1" x14ac:dyDescent="0.25">
      <c r="A164" s="76">
        <v>163</v>
      </c>
      <c r="B164" s="76" t="s">
        <v>616</v>
      </c>
      <c r="C164" s="11" t="s">
        <v>685</v>
      </c>
      <c r="D164" s="11" t="s">
        <v>714</v>
      </c>
      <c r="E164" s="11" t="s">
        <v>687</v>
      </c>
      <c r="F164" s="11" t="s">
        <v>715</v>
      </c>
      <c r="G164" s="11">
        <v>9830013890</v>
      </c>
      <c r="H164" s="11" t="s">
        <v>716</v>
      </c>
      <c r="I164" s="11" t="s">
        <v>717</v>
      </c>
      <c r="J164" s="11" t="s">
        <v>718</v>
      </c>
      <c r="K164" s="11">
        <v>44</v>
      </c>
      <c r="L164" s="11">
        <v>12</v>
      </c>
      <c r="M164" s="11">
        <v>2019</v>
      </c>
      <c r="N164" s="11" t="s">
        <v>32</v>
      </c>
      <c r="O164" s="11">
        <v>8</v>
      </c>
      <c r="P164" s="12">
        <f t="shared" si="8"/>
        <v>0.18181818181818182</v>
      </c>
      <c r="Q164" s="11"/>
    </row>
    <row r="165" spans="1:17" ht="15" customHeight="1" x14ac:dyDescent="0.25">
      <c r="A165" s="76">
        <v>164</v>
      </c>
      <c r="B165" s="76" t="s">
        <v>616</v>
      </c>
      <c r="C165" s="45" t="s">
        <v>1077</v>
      </c>
      <c r="D165" s="20" t="s">
        <v>967</v>
      </c>
      <c r="E165" s="18"/>
      <c r="F165" s="21" t="s">
        <v>1078</v>
      </c>
      <c r="G165" s="21"/>
      <c r="H165" s="21" t="s">
        <v>1079</v>
      </c>
      <c r="I165" s="21" t="s">
        <v>1080</v>
      </c>
      <c r="J165" s="21"/>
      <c r="K165" s="21">
        <v>13</v>
      </c>
      <c r="L165" s="18"/>
      <c r="M165" s="46">
        <v>44185</v>
      </c>
      <c r="N165" s="46">
        <v>45100</v>
      </c>
      <c r="O165" s="21">
        <v>0</v>
      </c>
      <c r="P165" s="18"/>
      <c r="Q165" s="56"/>
    </row>
    <row r="166" spans="1:17" ht="15" customHeight="1" x14ac:dyDescent="0.25">
      <c r="A166" s="76">
        <v>165</v>
      </c>
      <c r="B166" s="76" t="s">
        <v>616</v>
      </c>
      <c r="C166" s="45" t="s">
        <v>1077</v>
      </c>
      <c r="D166" s="20" t="s">
        <v>967</v>
      </c>
      <c r="E166" s="18"/>
      <c r="F166" s="21" t="s">
        <v>1078</v>
      </c>
      <c r="G166" s="21"/>
      <c r="H166" s="21" t="s">
        <v>1081</v>
      </c>
      <c r="I166" s="21" t="s">
        <v>1080</v>
      </c>
      <c r="J166" s="21"/>
      <c r="K166" s="21">
        <v>5</v>
      </c>
      <c r="L166" s="18"/>
      <c r="M166" s="46">
        <v>44002</v>
      </c>
      <c r="N166" s="46">
        <v>44917</v>
      </c>
      <c r="O166" s="21">
        <v>0</v>
      </c>
      <c r="P166" s="18"/>
      <c r="Q166" s="56"/>
    </row>
    <row r="167" spans="1:17" ht="15" customHeight="1" x14ac:dyDescent="0.25">
      <c r="A167" s="76">
        <v>166</v>
      </c>
      <c r="B167" s="76" t="s">
        <v>616</v>
      </c>
      <c r="C167" s="60" t="s">
        <v>636</v>
      </c>
      <c r="D167" s="59">
        <v>44203</v>
      </c>
      <c r="E167" s="60">
        <v>9934971446</v>
      </c>
      <c r="F167" s="60" t="s">
        <v>662</v>
      </c>
      <c r="G167" s="60">
        <v>9854028754</v>
      </c>
      <c r="H167" s="60" t="s">
        <v>664</v>
      </c>
      <c r="I167" s="60" t="s">
        <v>665</v>
      </c>
      <c r="J167" s="60" t="s">
        <v>666</v>
      </c>
      <c r="K167" s="60">
        <v>138</v>
      </c>
      <c r="L167" s="60">
        <v>138</v>
      </c>
      <c r="M167" s="61">
        <v>44136</v>
      </c>
      <c r="N167" s="61">
        <v>45261</v>
      </c>
      <c r="O167" s="60">
        <v>0</v>
      </c>
      <c r="P167" s="62">
        <f>O167/K167*100</f>
        <v>0</v>
      </c>
      <c r="Q167" s="69"/>
    </row>
    <row r="168" spans="1:17" ht="15" customHeight="1" x14ac:dyDescent="0.25">
      <c r="A168" s="76">
        <v>167</v>
      </c>
      <c r="B168" s="76" t="s">
        <v>544</v>
      </c>
      <c r="C168" s="76" t="s">
        <v>545</v>
      </c>
      <c r="D168" s="79">
        <v>43668</v>
      </c>
      <c r="E168" s="76" t="s">
        <v>546</v>
      </c>
      <c r="F168" s="76" t="s">
        <v>547</v>
      </c>
      <c r="G168" s="76">
        <v>9415601003</v>
      </c>
      <c r="H168" s="76" t="s">
        <v>548</v>
      </c>
      <c r="I168" s="76" t="s">
        <v>549</v>
      </c>
      <c r="J168" s="76" t="s">
        <v>550</v>
      </c>
      <c r="K168" s="76">
        <v>120</v>
      </c>
      <c r="L168" s="76">
        <v>120</v>
      </c>
      <c r="M168" s="76" t="s">
        <v>551</v>
      </c>
      <c r="N168" s="76" t="s">
        <v>552</v>
      </c>
      <c r="O168" s="76">
        <v>19</v>
      </c>
      <c r="P168" s="76">
        <v>15.83</v>
      </c>
      <c r="Q168" s="76"/>
    </row>
    <row r="169" spans="1:17" ht="15" customHeight="1" x14ac:dyDescent="0.25">
      <c r="A169" s="76">
        <v>168</v>
      </c>
      <c r="B169" s="76" t="s">
        <v>544</v>
      </c>
      <c r="C169" s="76" t="s">
        <v>545</v>
      </c>
      <c r="D169" s="79">
        <v>43588</v>
      </c>
      <c r="E169" s="76" t="s">
        <v>546</v>
      </c>
      <c r="F169" s="76" t="s">
        <v>553</v>
      </c>
      <c r="G169" s="76">
        <v>5422367217</v>
      </c>
      <c r="H169" s="76" t="s">
        <v>554</v>
      </c>
      <c r="I169" s="76" t="s">
        <v>555</v>
      </c>
      <c r="J169" s="76" t="s">
        <v>556</v>
      </c>
      <c r="K169" s="76">
        <v>216</v>
      </c>
      <c r="L169" s="76">
        <v>216</v>
      </c>
      <c r="M169" s="80">
        <v>43282</v>
      </c>
      <c r="N169" s="80">
        <v>44440</v>
      </c>
      <c r="O169" s="76">
        <v>5</v>
      </c>
      <c r="P169" s="76">
        <v>2.2999999999999998</v>
      </c>
      <c r="Q169" s="76"/>
    </row>
    <row r="170" spans="1:17" ht="15" customHeight="1" x14ac:dyDescent="0.25">
      <c r="A170" s="76">
        <v>169</v>
      </c>
      <c r="B170" s="76" t="s">
        <v>544</v>
      </c>
      <c r="C170" s="76" t="s">
        <v>557</v>
      </c>
      <c r="D170" s="76" t="s">
        <v>250</v>
      </c>
      <c r="E170" s="76" t="s">
        <v>558</v>
      </c>
      <c r="F170" s="76" t="s">
        <v>559</v>
      </c>
      <c r="G170" s="76">
        <v>8077013667</v>
      </c>
      <c r="H170" s="76" t="s">
        <v>560</v>
      </c>
      <c r="I170" s="76" t="s">
        <v>557</v>
      </c>
      <c r="J170" s="76"/>
      <c r="K170" s="76">
        <v>72</v>
      </c>
      <c r="L170" s="76">
        <v>72</v>
      </c>
      <c r="M170" s="76" t="s">
        <v>561</v>
      </c>
      <c r="N170" s="76" t="s">
        <v>562</v>
      </c>
      <c r="O170" s="91">
        <v>1</v>
      </c>
      <c r="P170" s="90">
        <f t="shared" ref="P170:P175" si="9">O170/L170*100</f>
        <v>1.3888888888888888</v>
      </c>
      <c r="Q170" s="76"/>
    </row>
    <row r="171" spans="1:17" ht="15" customHeight="1" x14ac:dyDescent="0.25">
      <c r="A171" s="76">
        <v>170</v>
      </c>
      <c r="B171" s="76" t="s">
        <v>544</v>
      </c>
      <c r="C171" s="76" t="s">
        <v>557</v>
      </c>
      <c r="D171" s="76" t="s">
        <v>563</v>
      </c>
      <c r="E171" s="76" t="s">
        <v>558</v>
      </c>
      <c r="F171" s="8" t="s">
        <v>564</v>
      </c>
      <c r="G171" s="76">
        <v>9837068348</v>
      </c>
      <c r="H171" s="8" t="s">
        <v>565</v>
      </c>
      <c r="I171" s="76" t="s">
        <v>557</v>
      </c>
      <c r="J171" s="76"/>
      <c r="K171" s="8">
        <f>222</f>
        <v>222</v>
      </c>
      <c r="L171" s="8">
        <f>222</f>
        <v>222</v>
      </c>
      <c r="M171" s="76" t="s">
        <v>474</v>
      </c>
      <c r="N171" s="76" t="s">
        <v>566</v>
      </c>
      <c r="O171" s="9">
        <f>27</f>
        <v>27</v>
      </c>
      <c r="P171" s="90">
        <f t="shared" si="9"/>
        <v>12.162162162162163</v>
      </c>
      <c r="Q171" s="76"/>
    </row>
    <row r="172" spans="1:17" ht="15" customHeight="1" x14ac:dyDescent="0.25">
      <c r="A172" s="76">
        <v>171</v>
      </c>
      <c r="B172" s="76" t="s">
        <v>544</v>
      </c>
      <c r="C172" s="76" t="s">
        <v>557</v>
      </c>
      <c r="D172" s="76" t="s">
        <v>567</v>
      </c>
      <c r="E172" s="76" t="s">
        <v>558</v>
      </c>
      <c r="F172" s="76" t="s">
        <v>568</v>
      </c>
      <c r="G172" s="76">
        <v>9837068348</v>
      </c>
      <c r="H172" s="76" t="s">
        <v>569</v>
      </c>
      <c r="I172" s="76" t="s">
        <v>570</v>
      </c>
      <c r="J172" s="76"/>
      <c r="K172" s="76">
        <v>311</v>
      </c>
      <c r="L172" s="76">
        <v>311</v>
      </c>
      <c r="M172" s="79">
        <v>40279</v>
      </c>
      <c r="N172" s="79">
        <v>43170</v>
      </c>
      <c r="O172" s="91">
        <v>63</v>
      </c>
      <c r="P172" s="90">
        <f t="shared" si="9"/>
        <v>20.257234726688104</v>
      </c>
      <c r="Q172" s="76"/>
    </row>
    <row r="173" spans="1:17" ht="15" customHeight="1" x14ac:dyDescent="0.25">
      <c r="A173" s="76">
        <v>172</v>
      </c>
      <c r="B173" s="76" t="s">
        <v>544</v>
      </c>
      <c r="C173" s="76" t="s">
        <v>557</v>
      </c>
      <c r="D173" s="76" t="s">
        <v>571</v>
      </c>
      <c r="E173" s="76" t="s">
        <v>558</v>
      </c>
      <c r="F173" s="76" t="s">
        <v>572</v>
      </c>
      <c r="G173" s="76">
        <v>9412256504</v>
      </c>
      <c r="H173" s="76"/>
      <c r="I173" s="76" t="s">
        <v>557</v>
      </c>
      <c r="J173" s="76"/>
      <c r="K173" s="76">
        <v>75</v>
      </c>
      <c r="L173" s="76">
        <v>75</v>
      </c>
      <c r="M173" s="76" t="s">
        <v>573</v>
      </c>
      <c r="N173" s="76" t="s">
        <v>574</v>
      </c>
      <c r="O173" s="91">
        <v>0</v>
      </c>
      <c r="P173" s="90">
        <f t="shared" si="9"/>
        <v>0</v>
      </c>
      <c r="Q173" s="76"/>
    </row>
    <row r="174" spans="1:17" ht="15" customHeight="1" x14ac:dyDescent="0.25">
      <c r="A174" s="76">
        <v>173</v>
      </c>
      <c r="B174" s="76" t="s">
        <v>544</v>
      </c>
      <c r="C174" s="76" t="s">
        <v>557</v>
      </c>
      <c r="D174" s="76" t="s">
        <v>575</v>
      </c>
      <c r="E174" s="76" t="s">
        <v>558</v>
      </c>
      <c r="F174" s="76" t="s">
        <v>576</v>
      </c>
      <c r="G174" s="76">
        <v>9068942227</v>
      </c>
      <c r="H174" s="76" t="s">
        <v>577</v>
      </c>
      <c r="I174" s="76" t="s">
        <v>557</v>
      </c>
      <c r="J174" s="76"/>
      <c r="K174" s="76">
        <v>1072</v>
      </c>
      <c r="L174" s="76">
        <v>1072</v>
      </c>
      <c r="M174" s="79">
        <v>42745</v>
      </c>
      <c r="N174" s="76" t="s">
        <v>578</v>
      </c>
      <c r="O174" s="91">
        <v>49</v>
      </c>
      <c r="P174" s="90">
        <f t="shared" si="9"/>
        <v>4.5708955223880601</v>
      </c>
      <c r="Q174" s="76"/>
    </row>
    <row r="175" spans="1:17" ht="15" customHeight="1" x14ac:dyDescent="0.25">
      <c r="A175" s="76">
        <v>174</v>
      </c>
      <c r="B175" s="76" t="s">
        <v>544</v>
      </c>
      <c r="C175" s="76" t="s">
        <v>557</v>
      </c>
      <c r="D175" s="76" t="s">
        <v>579</v>
      </c>
      <c r="E175" s="76" t="s">
        <v>558</v>
      </c>
      <c r="F175" s="76" t="s">
        <v>580</v>
      </c>
      <c r="G175" s="76">
        <v>9012300023</v>
      </c>
      <c r="H175" s="76" t="s">
        <v>581</v>
      </c>
      <c r="I175" s="76" t="s">
        <v>557</v>
      </c>
      <c r="J175" s="76"/>
      <c r="K175" s="76">
        <v>564</v>
      </c>
      <c r="L175" s="76">
        <v>564</v>
      </c>
      <c r="M175" s="76" t="s">
        <v>582</v>
      </c>
      <c r="N175" s="76" t="s">
        <v>583</v>
      </c>
      <c r="O175" s="91">
        <v>5</v>
      </c>
      <c r="P175" s="90">
        <f t="shared" si="9"/>
        <v>0.88652482269503552</v>
      </c>
      <c r="Q175" s="76"/>
    </row>
    <row r="176" spans="1:17" ht="15" customHeight="1" x14ac:dyDescent="0.25">
      <c r="A176" s="76">
        <v>175</v>
      </c>
      <c r="B176" s="76" t="s">
        <v>544</v>
      </c>
      <c r="C176" s="76" t="s">
        <v>584</v>
      </c>
      <c r="D176" s="92">
        <v>41829</v>
      </c>
      <c r="E176" s="76" t="s">
        <v>585</v>
      </c>
      <c r="F176" s="76" t="s">
        <v>586</v>
      </c>
      <c r="G176" s="76" t="s">
        <v>587</v>
      </c>
      <c r="H176" s="76" t="s">
        <v>588</v>
      </c>
      <c r="I176" s="76" t="s">
        <v>589</v>
      </c>
      <c r="J176" s="76" t="s">
        <v>286</v>
      </c>
      <c r="K176" s="76">
        <v>120</v>
      </c>
      <c r="L176" s="76">
        <v>50</v>
      </c>
      <c r="M176" s="92">
        <v>41829</v>
      </c>
      <c r="N176" s="79">
        <v>42430</v>
      </c>
      <c r="O176" s="76">
        <v>25</v>
      </c>
      <c r="P176" s="76"/>
      <c r="Q176" s="76"/>
    </row>
    <row r="177" spans="1:17" ht="15" customHeight="1" x14ac:dyDescent="0.25">
      <c r="A177" s="76">
        <v>176</v>
      </c>
      <c r="B177" s="76" t="s">
        <v>544</v>
      </c>
      <c r="C177" s="76" t="s">
        <v>584</v>
      </c>
      <c r="D177" s="92">
        <v>42047</v>
      </c>
      <c r="E177" s="76" t="s">
        <v>585</v>
      </c>
      <c r="F177" s="76" t="s">
        <v>590</v>
      </c>
      <c r="G177" s="76">
        <v>18001039667</v>
      </c>
      <c r="H177" s="76" t="s">
        <v>591</v>
      </c>
      <c r="I177" s="76" t="s">
        <v>592</v>
      </c>
      <c r="J177" s="76" t="s">
        <v>593</v>
      </c>
      <c r="K177" s="76">
        <v>110</v>
      </c>
      <c r="L177" s="76">
        <v>25</v>
      </c>
      <c r="M177" s="92">
        <v>42047</v>
      </c>
      <c r="N177" s="79">
        <v>42917</v>
      </c>
      <c r="O177" s="76">
        <v>3</v>
      </c>
      <c r="P177" s="76"/>
      <c r="Q177" s="76"/>
    </row>
    <row r="178" spans="1:17" ht="15" customHeight="1" x14ac:dyDescent="0.25">
      <c r="A178" s="76">
        <v>177</v>
      </c>
      <c r="B178" s="76" t="s">
        <v>544</v>
      </c>
      <c r="C178" s="76" t="s">
        <v>584</v>
      </c>
      <c r="D178" s="92">
        <v>42216</v>
      </c>
      <c r="E178" s="76" t="s">
        <v>585</v>
      </c>
      <c r="F178" s="76" t="s">
        <v>594</v>
      </c>
      <c r="G178" s="76"/>
      <c r="H178" s="76" t="s">
        <v>595</v>
      </c>
      <c r="I178" s="76" t="s">
        <v>596</v>
      </c>
      <c r="J178" s="76" t="s">
        <v>597</v>
      </c>
      <c r="K178" s="76">
        <v>95</v>
      </c>
      <c r="L178" s="76">
        <v>17</v>
      </c>
      <c r="M178" s="92">
        <v>42216</v>
      </c>
      <c r="N178" s="79">
        <v>43432</v>
      </c>
      <c r="O178" s="76">
        <v>0</v>
      </c>
      <c r="P178" s="76"/>
      <c r="Q178" s="76"/>
    </row>
    <row r="179" spans="1:17" ht="15" customHeight="1" x14ac:dyDescent="0.25">
      <c r="A179" s="76">
        <v>178</v>
      </c>
      <c r="B179" s="76" t="s">
        <v>544</v>
      </c>
      <c r="C179" s="76" t="s">
        <v>584</v>
      </c>
      <c r="D179" s="92">
        <v>42262</v>
      </c>
      <c r="E179" s="76" t="s">
        <v>585</v>
      </c>
      <c r="F179" s="76" t="s">
        <v>598</v>
      </c>
      <c r="G179" s="76">
        <v>9670217888</v>
      </c>
      <c r="H179" s="76" t="s">
        <v>599</v>
      </c>
      <c r="I179" s="76" t="s">
        <v>589</v>
      </c>
      <c r="J179" s="76" t="s">
        <v>600</v>
      </c>
      <c r="K179" s="76">
        <v>330</v>
      </c>
      <c r="L179" s="76">
        <v>70</v>
      </c>
      <c r="M179" s="92">
        <v>42262</v>
      </c>
      <c r="N179" s="79">
        <v>43287</v>
      </c>
      <c r="O179" s="76">
        <v>4</v>
      </c>
      <c r="P179" s="76"/>
      <c r="Q179" s="76"/>
    </row>
    <row r="180" spans="1:17" ht="15" customHeight="1" x14ac:dyDescent="0.25">
      <c r="A180" s="76">
        <v>179</v>
      </c>
      <c r="B180" s="76" t="s">
        <v>544</v>
      </c>
      <c r="C180" s="76" t="s">
        <v>584</v>
      </c>
      <c r="D180" s="92">
        <v>42324</v>
      </c>
      <c r="E180" s="76" t="s">
        <v>585</v>
      </c>
      <c r="F180" s="76" t="s">
        <v>601</v>
      </c>
      <c r="G180" s="76">
        <v>9918220537</v>
      </c>
      <c r="H180" s="76" t="s">
        <v>602</v>
      </c>
      <c r="I180" s="76" t="s">
        <v>603</v>
      </c>
      <c r="J180" s="76" t="s">
        <v>604</v>
      </c>
      <c r="K180" s="76">
        <v>225</v>
      </c>
      <c r="L180" s="76">
        <v>120</v>
      </c>
      <c r="M180" s="92">
        <v>42324</v>
      </c>
      <c r="N180" s="79">
        <v>42952</v>
      </c>
      <c r="O180" s="76">
        <v>3</v>
      </c>
      <c r="P180" s="76"/>
      <c r="Q180" s="76"/>
    </row>
    <row r="181" spans="1:17" ht="15" customHeight="1" x14ac:dyDescent="0.25">
      <c r="A181" s="76">
        <v>180</v>
      </c>
      <c r="B181" s="76" t="s">
        <v>544</v>
      </c>
      <c r="C181" s="76" t="s">
        <v>605</v>
      </c>
      <c r="D181" s="76" t="s">
        <v>608</v>
      </c>
      <c r="E181" s="76" t="s">
        <v>606</v>
      </c>
      <c r="F181" s="10" t="s">
        <v>607</v>
      </c>
      <c r="G181" s="76"/>
      <c r="H181" s="76" t="s">
        <v>609</v>
      </c>
      <c r="I181" s="76" t="s">
        <v>610</v>
      </c>
      <c r="J181" s="76"/>
      <c r="K181" s="76">
        <v>72</v>
      </c>
      <c r="L181" s="76"/>
      <c r="M181" s="76">
        <v>2018</v>
      </c>
      <c r="N181" s="76">
        <v>2021</v>
      </c>
      <c r="O181" s="76"/>
      <c r="P181" s="76"/>
      <c r="Q181" s="76"/>
    </row>
    <row r="182" spans="1:17" ht="15" customHeight="1" x14ac:dyDescent="0.25">
      <c r="A182" s="76">
        <v>181</v>
      </c>
      <c r="B182" s="76" t="s">
        <v>544</v>
      </c>
      <c r="C182" s="76" t="s">
        <v>605</v>
      </c>
      <c r="D182" s="76" t="s">
        <v>608</v>
      </c>
      <c r="E182" s="76" t="s">
        <v>606</v>
      </c>
      <c r="F182" s="10" t="s">
        <v>607</v>
      </c>
      <c r="G182" s="76"/>
      <c r="H182" s="76" t="s">
        <v>611</v>
      </c>
      <c r="I182" s="76" t="s">
        <v>610</v>
      </c>
      <c r="J182" s="76"/>
      <c r="K182" s="76">
        <v>54</v>
      </c>
      <c r="L182" s="76"/>
      <c r="M182" s="76">
        <v>2018</v>
      </c>
      <c r="N182" s="76">
        <v>2021</v>
      </c>
      <c r="O182" s="76"/>
      <c r="P182" s="76"/>
      <c r="Q182" s="76"/>
    </row>
    <row r="183" spans="1:17" ht="15" customHeight="1" x14ac:dyDescent="0.25">
      <c r="A183" s="76">
        <v>182</v>
      </c>
      <c r="B183" s="76" t="s">
        <v>544</v>
      </c>
      <c r="C183" s="76" t="s">
        <v>605</v>
      </c>
      <c r="D183" s="10" t="s">
        <v>612</v>
      </c>
      <c r="E183" s="76" t="s">
        <v>606</v>
      </c>
      <c r="F183" s="10" t="s">
        <v>613</v>
      </c>
      <c r="G183" s="76"/>
      <c r="H183" s="10" t="s">
        <v>614</v>
      </c>
      <c r="I183" s="10" t="s">
        <v>615</v>
      </c>
      <c r="J183" s="76"/>
      <c r="K183" s="10">
        <v>60</v>
      </c>
      <c r="L183" s="76"/>
      <c r="M183" s="10">
        <v>2018</v>
      </c>
      <c r="N183" s="76">
        <v>2021</v>
      </c>
      <c r="O183" s="76"/>
      <c r="P183" s="76"/>
      <c r="Q183" s="76"/>
    </row>
    <row r="184" spans="1:17" ht="15" customHeight="1" x14ac:dyDescent="0.25">
      <c r="A184" s="76">
        <v>183</v>
      </c>
      <c r="B184" s="76" t="s">
        <v>544</v>
      </c>
      <c r="C184" s="45" t="s">
        <v>1082</v>
      </c>
      <c r="D184" s="20">
        <v>44432</v>
      </c>
      <c r="E184" s="21"/>
      <c r="F184" s="21" t="s">
        <v>1083</v>
      </c>
      <c r="G184" s="21"/>
      <c r="H184" s="21" t="s">
        <v>1083</v>
      </c>
      <c r="I184" s="21" t="s">
        <v>1084</v>
      </c>
      <c r="J184" s="21"/>
      <c r="K184" s="21">
        <v>204</v>
      </c>
      <c r="L184" s="21"/>
      <c r="M184" s="47">
        <v>44287</v>
      </c>
      <c r="N184" s="47">
        <v>45747</v>
      </c>
      <c r="O184" s="21">
        <v>0</v>
      </c>
      <c r="P184" s="18"/>
      <c r="Q184" s="56"/>
    </row>
    <row r="185" spans="1:17" ht="15" customHeight="1" x14ac:dyDescent="0.25">
      <c r="A185" s="76">
        <v>184</v>
      </c>
      <c r="B185" s="76" t="s">
        <v>544</v>
      </c>
      <c r="C185" s="45" t="s">
        <v>1082</v>
      </c>
      <c r="D185" s="20">
        <v>44432</v>
      </c>
      <c r="E185" s="21"/>
      <c r="F185" s="21" t="s">
        <v>1085</v>
      </c>
      <c r="G185" s="21"/>
      <c r="H185" s="21" t="s">
        <v>1086</v>
      </c>
      <c r="I185" s="21" t="s">
        <v>1084</v>
      </c>
      <c r="J185" s="21"/>
      <c r="K185" s="21">
        <v>182</v>
      </c>
      <c r="L185" s="21"/>
      <c r="M185" s="47">
        <v>43887</v>
      </c>
      <c r="N185" s="47">
        <v>45016</v>
      </c>
      <c r="O185" s="21">
        <v>5</v>
      </c>
      <c r="P185" s="18"/>
      <c r="Q185" s="56"/>
    </row>
    <row r="186" spans="1:17" ht="15" customHeight="1" x14ac:dyDescent="0.25">
      <c r="A186" s="76">
        <v>185</v>
      </c>
      <c r="B186" s="76" t="s">
        <v>544</v>
      </c>
      <c r="C186" s="21" t="s">
        <v>544</v>
      </c>
      <c r="D186" s="20">
        <v>44434</v>
      </c>
      <c r="E186" s="21" t="s">
        <v>1087</v>
      </c>
      <c r="F186" s="21" t="s">
        <v>1088</v>
      </c>
      <c r="G186" s="21"/>
      <c r="H186" s="21" t="s">
        <v>1089</v>
      </c>
      <c r="I186" s="21" t="s">
        <v>1090</v>
      </c>
      <c r="J186" s="21" t="s">
        <v>1091</v>
      </c>
      <c r="K186" s="21">
        <v>83</v>
      </c>
      <c r="L186" s="21">
        <v>83</v>
      </c>
      <c r="M186" s="20">
        <v>44125</v>
      </c>
      <c r="N186" s="20">
        <v>45169</v>
      </c>
      <c r="O186" s="21" t="s">
        <v>490</v>
      </c>
      <c r="P186" s="18"/>
      <c r="Q186" s="56"/>
    </row>
    <row r="187" spans="1:17" ht="15" customHeight="1" x14ac:dyDescent="0.25">
      <c r="A187" s="76">
        <v>186</v>
      </c>
      <c r="B187" s="76" t="s">
        <v>544</v>
      </c>
      <c r="C187" s="21" t="s">
        <v>557</v>
      </c>
      <c r="D187" s="20" t="s">
        <v>1092</v>
      </c>
      <c r="E187" s="21" t="s">
        <v>1093</v>
      </c>
      <c r="F187" s="21" t="s">
        <v>1094</v>
      </c>
      <c r="G187" s="21"/>
      <c r="H187" s="21" t="s">
        <v>1095</v>
      </c>
      <c r="I187" s="21" t="s">
        <v>1096</v>
      </c>
      <c r="J187" s="21" t="s">
        <v>1097</v>
      </c>
      <c r="K187" s="21">
        <v>296</v>
      </c>
      <c r="L187" s="21">
        <v>55</v>
      </c>
      <c r="M187" s="48">
        <v>44395</v>
      </c>
      <c r="N187" s="48">
        <v>44369</v>
      </c>
      <c r="O187" s="21" t="s">
        <v>1098</v>
      </c>
      <c r="P187" s="18"/>
      <c r="Q187" s="56"/>
    </row>
    <row r="188" spans="1:17" ht="15" customHeight="1" x14ac:dyDescent="0.25">
      <c r="A188" s="76">
        <v>187</v>
      </c>
      <c r="B188" s="76" t="s">
        <v>544</v>
      </c>
      <c r="C188" s="21" t="s">
        <v>557</v>
      </c>
      <c r="D188" s="20" t="s">
        <v>1092</v>
      </c>
      <c r="E188" s="21" t="s">
        <v>1093</v>
      </c>
      <c r="F188" s="21" t="s">
        <v>1099</v>
      </c>
      <c r="G188" s="21"/>
      <c r="H188" s="21" t="s">
        <v>1100</v>
      </c>
      <c r="I188" s="21" t="s">
        <v>1096</v>
      </c>
      <c r="J188" s="21" t="s">
        <v>1101</v>
      </c>
      <c r="K188" s="21">
        <v>72</v>
      </c>
      <c r="L188" s="21">
        <v>26</v>
      </c>
      <c r="M188" s="22">
        <v>44013</v>
      </c>
      <c r="N188" s="22">
        <v>45717</v>
      </c>
      <c r="O188" s="21" t="s">
        <v>1098</v>
      </c>
      <c r="P188" s="18"/>
      <c r="Q188" s="56"/>
    </row>
    <row r="189" spans="1:17" ht="15" customHeight="1" x14ac:dyDescent="0.25">
      <c r="A189" s="76">
        <v>188</v>
      </c>
      <c r="B189" s="76" t="s">
        <v>727</v>
      </c>
      <c r="C189" s="76" t="s">
        <v>719</v>
      </c>
      <c r="D189" s="76" t="s">
        <v>728</v>
      </c>
      <c r="E189" s="76" t="s">
        <v>721</v>
      </c>
      <c r="F189" s="76" t="s">
        <v>729</v>
      </c>
      <c r="G189" s="76">
        <v>9768823888</v>
      </c>
      <c r="H189" s="76" t="s">
        <v>730</v>
      </c>
      <c r="I189" s="76" t="s">
        <v>731</v>
      </c>
      <c r="J189" s="76" t="s">
        <v>732</v>
      </c>
      <c r="K189" s="76">
        <v>460</v>
      </c>
      <c r="L189" s="76">
        <v>222</v>
      </c>
      <c r="M189" s="80">
        <v>43221</v>
      </c>
      <c r="N189" s="111">
        <v>46357</v>
      </c>
      <c r="O189" s="76">
        <v>28</v>
      </c>
      <c r="P189" s="91">
        <f t="shared" ref="P189:P201" si="10">28*100/K189</f>
        <v>6.0869565217391308</v>
      </c>
      <c r="Q189" s="76"/>
    </row>
    <row r="190" spans="1:17" ht="15" customHeight="1" x14ac:dyDescent="0.25">
      <c r="A190" s="76">
        <v>189</v>
      </c>
      <c r="B190" s="76" t="s">
        <v>727</v>
      </c>
      <c r="C190" s="76" t="s">
        <v>719</v>
      </c>
      <c r="D190" s="79">
        <v>43808</v>
      </c>
      <c r="E190" s="76" t="s">
        <v>721</v>
      </c>
      <c r="F190" s="76" t="s">
        <v>733</v>
      </c>
      <c r="G190" s="76">
        <v>8879023005</v>
      </c>
      <c r="H190" s="76" t="s">
        <v>734</v>
      </c>
      <c r="I190" s="76" t="s">
        <v>735</v>
      </c>
      <c r="J190" s="76" t="s">
        <v>736</v>
      </c>
      <c r="K190" s="76">
        <v>588</v>
      </c>
      <c r="L190" s="76">
        <v>98</v>
      </c>
      <c r="M190" s="76">
        <v>2015</v>
      </c>
      <c r="N190" s="111">
        <v>44348</v>
      </c>
      <c r="O190" s="76">
        <v>2</v>
      </c>
      <c r="P190" s="91">
        <f t="shared" si="10"/>
        <v>4.7619047619047619</v>
      </c>
      <c r="Q190" s="76"/>
    </row>
    <row r="191" spans="1:17" ht="15" customHeight="1" x14ac:dyDescent="0.25">
      <c r="A191" s="76">
        <v>190</v>
      </c>
      <c r="B191" s="76" t="s">
        <v>727</v>
      </c>
      <c r="C191" s="76" t="s">
        <v>719</v>
      </c>
      <c r="D191" s="79">
        <v>43688</v>
      </c>
      <c r="E191" s="76" t="s">
        <v>721</v>
      </c>
      <c r="F191" s="76" t="s">
        <v>737</v>
      </c>
      <c r="G191" s="76">
        <v>9768823888</v>
      </c>
      <c r="H191" s="76" t="s">
        <v>738</v>
      </c>
      <c r="I191" s="76" t="s">
        <v>739</v>
      </c>
      <c r="J191" s="76" t="s">
        <v>740</v>
      </c>
      <c r="K191" s="76">
        <v>80</v>
      </c>
      <c r="L191" s="76">
        <v>2</v>
      </c>
      <c r="M191" s="111">
        <v>43191</v>
      </c>
      <c r="N191" s="111">
        <v>44682</v>
      </c>
      <c r="O191" s="76">
        <v>0</v>
      </c>
      <c r="P191" s="91">
        <f t="shared" si="10"/>
        <v>35</v>
      </c>
      <c r="Q191" s="76"/>
    </row>
    <row r="192" spans="1:17" ht="15" customHeight="1" x14ac:dyDescent="0.25">
      <c r="A192" s="76">
        <v>191</v>
      </c>
      <c r="B192" s="76" t="s">
        <v>727</v>
      </c>
      <c r="C192" s="76" t="s">
        <v>719</v>
      </c>
      <c r="D192" s="79">
        <v>44138</v>
      </c>
      <c r="E192" s="76" t="s">
        <v>721</v>
      </c>
      <c r="F192" s="76" t="s">
        <v>741</v>
      </c>
      <c r="G192" s="76">
        <v>9768823888</v>
      </c>
      <c r="H192" s="76" t="s">
        <v>742</v>
      </c>
      <c r="I192" s="76" t="s">
        <v>743</v>
      </c>
      <c r="J192" s="76" t="s">
        <v>744</v>
      </c>
      <c r="K192" s="76">
        <v>162</v>
      </c>
      <c r="L192" s="76">
        <v>1</v>
      </c>
      <c r="M192" s="76" t="s">
        <v>745</v>
      </c>
      <c r="N192" s="111" t="s">
        <v>746</v>
      </c>
      <c r="O192" s="76">
        <v>3</v>
      </c>
      <c r="P192" s="91">
        <f t="shared" si="10"/>
        <v>17.283950617283949</v>
      </c>
      <c r="Q192" s="76"/>
    </row>
    <row r="193" spans="1:17" ht="15" customHeight="1" x14ac:dyDescent="0.25">
      <c r="A193" s="76">
        <v>192</v>
      </c>
      <c r="B193" s="76" t="s">
        <v>727</v>
      </c>
      <c r="C193" s="76" t="s">
        <v>719</v>
      </c>
      <c r="D193" s="79">
        <v>44140</v>
      </c>
      <c r="E193" s="76" t="s">
        <v>721</v>
      </c>
      <c r="F193" s="76" t="s">
        <v>747</v>
      </c>
      <c r="G193" s="76">
        <v>9768823888</v>
      </c>
      <c r="H193" s="76" t="s">
        <v>748</v>
      </c>
      <c r="I193" s="76" t="s">
        <v>749</v>
      </c>
      <c r="J193" s="76" t="s">
        <v>750</v>
      </c>
      <c r="K193" s="76">
        <v>564</v>
      </c>
      <c r="L193" s="76">
        <v>152</v>
      </c>
      <c r="M193" s="111">
        <v>43101</v>
      </c>
      <c r="N193" s="111" t="s">
        <v>751</v>
      </c>
      <c r="O193" s="76">
        <v>14</v>
      </c>
      <c r="P193" s="91">
        <f t="shared" si="10"/>
        <v>4.9645390070921982</v>
      </c>
      <c r="Q193" s="76"/>
    </row>
    <row r="194" spans="1:17" ht="15" customHeight="1" x14ac:dyDescent="0.25">
      <c r="A194" s="76">
        <v>193</v>
      </c>
      <c r="B194" s="76" t="s">
        <v>727</v>
      </c>
      <c r="C194" s="76" t="s">
        <v>719</v>
      </c>
      <c r="D194" s="79">
        <v>44288</v>
      </c>
      <c r="E194" s="76" t="s">
        <v>721</v>
      </c>
      <c r="F194" s="76" t="s">
        <v>752</v>
      </c>
      <c r="G194" s="76">
        <v>8879789565</v>
      </c>
      <c r="H194" s="76" t="s">
        <v>753</v>
      </c>
      <c r="I194" s="76" t="s">
        <v>754</v>
      </c>
      <c r="J194" s="76" t="s">
        <v>755</v>
      </c>
      <c r="K194" s="76">
        <v>483</v>
      </c>
      <c r="L194" s="76">
        <v>84</v>
      </c>
      <c r="M194" s="112">
        <v>44515</v>
      </c>
      <c r="N194" s="111">
        <v>44743</v>
      </c>
      <c r="O194" s="76">
        <v>8</v>
      </c>
      <c r="P194" s="91">
        <f t="shared" si="10"/>
        <v>5.7971014492753623</v>
      </c>
      <c r="Q194" s="76"/>
    </row>
    <row r="195" spans="1:17" ht="15" customHeight="1" x14ac:dyDescent="0.25">
      <c r="A195" s="76">
        <v>194</v>
      </c>
      <c r="B195" s="76" t="s">
        <v>727</v>
      </c>
      <c r="C195" s="76" t="s">
        <v>719</v>
      </c>
      <c r="D195" s="10" t="s">
        <v>756</v>
      </c>
      <c r="E195" s="76" t="s">
        <v>721</v>
      </c>
      <c r="F195" s="76" t="s">
        <v>757</v>
      </c>
      <c r="G195" s="76">
        <v>9819616672</v>
      </c>
      <c r="H195" s="76" t="s">
        <v>758</v>
      </c>
      <c r="I195" s="76" t="s">
        <v>759</v>
      </c>
      <c r="J195" s="76" t="s">
        <v>760</v>
      </c>
      <c r="K195" s="76">
        <v>833</v>
      </c>
      <c r="L195" s="76">
        <v>330</v>
      </c>
      <c r="M195" s="76" t="s">
        <v>756</v>
      </c>
      <c r="N195" s="111" t="s">
        <v>488</v>
      </c>
      <c r="O195" s="76">
        <v>153</v>
      </c>
      <c r="P195" s="91">
        <f t="shared" si="10"/>
        <v>3.3613445378151261</v>
      </c>
      <c r="Q195" s="76"/>
    </row>
    <row r="196" spans="1:17" ht="15" customHeight="1" x14ac:dyDescent="0.25">
      <c r="A196" s="76">
        <v>195</v>
      </c>
      <c r="B196" s="76" t="s">
        <v>727</v>
      </c>
      <c r="C196" s="76" t="s">
        <v>719</v>
      </c>
      <c r="D196" s="10" t="s">
        <v>756</v>
      </c>
      <c r="E196" s="76" t="s">
        <v>721</v>
      </c>
      <c r="F196" s="76" t="s">
        <v>757</v>
      </c>
      <c r="G196" s="76">
        <v>9819616672</v>
      </c>
      <c r="H196" s="76" t="s">
        <v>761</v>
      </c>
      <c r="I196" s="76" t="s">
        <v>759</v>
      </c>
      <c r="J196" s="76" t="s">
        <v>762</v>
      </c>
      <c r="K196" s="76">
        <v>272</v>
      </c>
      <c r="L196" s="76">
        <v>98</v>
      </c>
      <c r="M196" s="76" t="s">
        <v>756</v>
      </c>
      <c r="N196" s="111" t="s">
        <v>763</v>
      </c>
      <c r="O196" s="76">
        <v>127</v>
      </c>
      <c r="P196" s="91">
        <f t="shared" si="10"/>
        <v>10.294117647058824</v>
      </c>
      <c r="Q196" s="76"/>
    </row>
    <row r="197" spans="1:17" ht="15" customHeight="1" x14ac:dyDescent="0.25">
      <c r="A197" s="76">
        <v>196</v>
      </c>
      <c r="B197" s="76" t="s">
        <v>727</v>
      </c>
      <c r="C197" s="76" t="s">
        <v>719</v>
      </c>
      <c r="D197" s="10" t="s">
        <v>756</v>
      </c>
      <c r="E197" s="76" t="s">
        <v>721</v>
      </c>
      <c r="F197" s="76" t="s">
        <v>757</v>
      </c>
      <c r="G197" s="76">
        <v>9819616672</v>
      </c>
      <c r="H197" s="76" t="s">
        <v>764</v>
      </c>
      <c r="I197" s="76" t="s">
        <v>759</v>
      </c>
      <c r="J197" s="76" t="s">
        <v>765</v>
      </c>
      <c r="K197" s="76">
        <v>1020</v>
      </c>
      <c r="L197" s="76">
        <v>450</v>
      </c>
      <c r="M197" s="76" t="s">
        <v>756</v>
      </c>
      <c r="N197" s="111" t="s">
        <v>763</v>
      </c>
      <c r="O197" s="76">
        <v>124</v>
      </c>
      <c r="P197" s="91">
        <f t="shared" si="10"/>
        <v>2.7450980392156863</v>
      </c>
      <c r="Q197" s="76"/>
    </row>
    <row r="198" spans="1:17" ht="15" customHeight="1" x14ac:dyDescent="0.25">
      <c r="A198" s="76">
        <v>197</v>
      </c>
      <c r="B198" s="76" t="s">
        <v>727</v>
      </c>
      <c r="C198" s="76" t="s">
        <v>719</v>
      </c>
      <c r="D198" s="10" t="s">
        <v>766</v>
      </c>
      <c r="E198" s="76" t="s">
        <v>721</v>
      </c>
      <c r="F198" s="76" t="s">
        <v>767</v>
      </c>
      <c r="G198" s="76">
        <v>9820995007</v>
      </c>
      <c r="H198" s="76" t="s">
        <v>768</v>
      </c>
      <c r="I198" s="76" t="s">
        <v>769</v>
      </c>
      <c r="J198" s="76" t="s">
        <v>770</v>
      </c>
      <c r="K198" s="76">
        <v>340</v>
      </c>
      <c r="L198" s="76">
        <v>29</v>
      </c>
      <c r="M198" s="79">
        <v>41976</v>
      </c>
      <c r="N198" s="111" t="s">
        <v>771</v>
      </c>
      <c r="O198" s="76">
        <v>6</v>
      </c>
      <c r="P198" s="91">
        <f t="shared" si="10"/>
        <v>8.235294117647058</v>
      </c>
      <c r="Q198" s="76"/>
    </row>
    <row r="199" spans="1:17" ht="15" customHeight="1" x14ac:dyDescent="0.25">
      <c r="A199" s="76">
        <v>198</v>
      </c>
      <c r="B199" s="76" t="s">
        <v>727</v>
      </c>
      <c r="C199" s="76" t="s">
        <v>719</v>
      </c>
      <c r="D199" s="113">
        <v>42922</v>
      </c>
      <c r="E199" s="76" t="s">
        <v>721</v>
      </c>
      <c r="F199" s="76" t="s">
        <v>772</v>
      </c>
      <c r="G199" s="76">
        <v>9820995007</v>
      </c>
      <c r="H199" s="76" t="s">
        <v>773</v>
      </c>
      <c r="I199" s="76" t="s">
        <v>774</v>
      </c>
      <c r="J199" s="76" t="s">
        <v>775</v>
      </c>
      <c r="K199" s="76">
        <v>590</v>
      </c>
      <c r="L199" s="76">
        <v>55</v>
      </c>
      <c r="M199" s="79">
        <v>40912</v>
      </c>
      <c r="N199" s="111" t="s">
        <v>763</v>
      </c>
      <c r="O199" s="76">
        <v>8</v>
      </c>
      <c r="P199" s="91">
        <f t="shared" si="10"/>
        <v>4.7457627118644066</v>
      </c>
      <c r="Q199" s="76"/>
    </row>
    <row r="200" spans="1:17" ht="15" customHeight="1" x14ac:dyDescent="0.25">
      <c r="A200" s="76">
        <v>199</v>
      </c>
      <c r="B200" s="76" t="s">
        <v>727</v>
      </c>
      <c r="C200" s="76" t="s">
        <v>719</v>
      </c>
      <c r="D200" s="113">
        <v>42741</v>
      </c>
      <c r="E200" s="76" t="s">
        <v>721</v>
      </c>
      <c r="F200" s="76" t="s">
        <v>772</v>
      </c>
      <c r="G200" s="76">
        <v>9820995007</v>
      </c>
      <c r="H200" s="76" t="s">
        <v>776</v>
      </c>
      <c r="I200" s="76" t="s">
        <v>774</v>
      </c>
      <c r="J200" s="76" t="s">
        <v>777</v>
      </c>
      <c r="K200" s="76">
        <v>87</v>
      </c>
      <c r="L200" s="76">
        <v>35</v>
      </c>
      <c r="M200" s="79">
        <v>42377</v>
      </c>
      <c r="N200" s="111" t="s">
        <v>763</v>
      </c>
      <c r="O200" s="76">
        <v>7</v>
      </c>
      <c r="P200" s="91">
        <f t="shared" si="10"/>
        <v>32.183908045977013</v>
      </c>
      <c r="Q200" s="76"/>
    </row>
    <row r="201" spans="1:17" ht="15" customHeight="1" x14ac:dyDescent="0.25">
      <c r="A201" s="76">
        <v>200</v>
      </c>
      <c r="B201" s="76" t="s">
        <v>727</v>
      </c>
      <c r="C201" s="76" t="s">
        <v>719</v>
      </c>
      <c r="D201" s="113">
        <v>42894</v>
      </c>
      <c r="E201" s="76" t="s">
        <v>721</v>
      </c>
      <c r="F201" s="76" t="s">
        <v>757</v>
      </c>
      <c r="G201" s="76">
        <v>9819616672</v>
      </c>
      <c r="H201" s="76" t="s">
        <v>778</v>
      </c>
      <c r="I201" s="76" t="s">
        <v>779</v>
      </c>
      <c r="J201" s="76" t="s">
        <v>780</v>
      </c>
      <c r="K201" s="76">
        <v>7145</v>
      </c>
      <c r="L201" s="76">
        <v>870</v>
      </c>
      <c r="M201" s="79">
        <v>42009</v>
      </c>
      <c r="N201" s="111" t="s">
        <v>781</v>
      </c>
      <c r="O201" s="76">
        <v>35</v>
      </c>
      <c r="P201" s="91">
        <f t="shared" si="10"/>
        <v>0.39188243526941918</v>
      </c>
      <c r="Q201" s="76"/>
    </row>
    <row r="202" spans="1:17" ht="15" customHeight="1" x14ac:dyDescent="0.25">
      <c r="A202" s="76">
        <v>201</v>
      </c>
      <c r="B202" s="76" t="s">
        <v>727</v>
      </c>
      <c r="C202" s="23" t="s">
        <v>1102</v>
      </c>
      <c r="D202" s="49" t="s">
        <v>945</v>
      </c>
      <c r="E202" s="23"/>
      <c r="F202" s="23" t="s">
        <v>1103</v>
      </c>
      <c r="G202" s="23"/>
      <c r="H202" s="23" t="s">
        <v>1104</v>
      </c>
      <c r="I202" s="23" t="s">
        <v>1105</v>
      </c>
      <c r="J202" s="23"/>
      <c r="K202" s="23">
        <v>491</v>
      </c>
      <c r="L202" s="23"/>
      <c r="M202" s="49">
        <v>43819</v>
      </c>
      <c r="N202" s="50" t="s">
        <v>1106</v>
      </c>
      <c r="O202" s="23"/>
      <c r="P202" s="18"/>
      <c r="Q202" s="56"/>
    </row>
    <row r="203" spans="1:17" ht="15" customHeight="1" x14ac:dyDescent="0.25">
      <c r="A203" s="76">
        <v>202</v>
      </c>
      <c r="B203" s="76" t="s">
        <v>727</v>
      </c>
      <c r="C203" s="23" t="s">
        <v>1102</v>
      </c>
      <c r="D203" s="49" t="s">
        <v>945</v>
      </c>
      <c r="E203" s="23"/>
      <c r="F203" s="23" t="s">
        <v>1107</v>
      </c>
      <c r="G203" s="23"/>
      <c r="H203" s="23" t="s">
        <v>1108</v>
      </c>
      <c r="I203" s="23" t="s">
        <v>1109</v>
      </c>
      <c r="J203" s="23"/>
      <c r="K203" s="23">
        <v>285</v>
      </c>
      <c r="L203" s="23"/>
      <c r="M203" s="49">
        <v>43640</v>
      </c>
      <c r="N203" s="50" t="s">
        <v>1110</v>
      </c>
      <c r="O203" s="23"/>
      <c r="P203" s="18"/>
      <c r="Q203" s="56"/>
    </row>
    <row r="204" spans="1:17" ht="15" customHeight="1" x14ac:dyDescent="0.25">
      <c r="A204" s="76">
        <v>203</v>
      </c>
      <c r="B204" s="76" t="s">
        <v>727</v>
      </c>
      <c r="C204" s="23" t="s">
        <v>1102</v>
      </c>
      <c r="D204" s="95" t="s">
        <v>1162</v>
      </c>
      <c r="E204" s="18"/>
      <c r="F204" s="95" t="s">
        <v>1163</v>
      </c>
      <c r="G204" s="95"/>
      <c r="H204" s="95" t="s">
        <v>1164</v>
      </c>
      <c r="I204" s="95" t="s">
        <v>1165</v>
      </c>
      <c r="J204" s="95"/>
      <c r="K204" s="18"/>
      <c r="L204" s="18"/>
      <c r="M204" s="18"/>
      <c r="N204" s="18"/>
      <c r="O204" s="18"/>
      <c r="P204" s="18"/>
      <c r="Q204" s="56"/>
    </row>
    <row r="205" spans="1:17" ht="15" customHeight="1" x14ac:dyDescent="0.25">
      <c r="A205" s="76">
        <v>204</v>
      </c>
      <c r="B205" s="76" t="s">
        <v>727</v>
      </c>
      <c r="C205" s="23" t="s">
        <v>1102</v>
      </c>
      <c r="D205" s="95" t="s">
        <v>1166</v>
      </c>
      <c r="E205" s="18"/>
      <c r="F205" s="95" t="s">
        <v>1163</v>
      </c>
      <c r="G205" s="95"/>
      <c r="H205" s="95" t="s">
        <v>1167</v>
      </c>
      <c r="I205" s="95" t="s">
        <v>1165</v>
      </c>
      <c r="J205" s="95"/>
      <c r="K205" s="18"/>
      <c r="L205" s="18"/>
      <c r="M205" s="18"/>
      <c r="N205" s="18"/>
      <c r="O205" s="18"/>
      <c r="P205" s="18"/>
      <c r="Q205" s="56"/>
    </row>
    <row r="206" spans="1:17" ht="15" customHeight="1" x14ac:dyDescent="0.25">
      <c r="A206" s="76">
        <v>205</v>
      </c>
      <c r="B206" s="76" t="s">
        <v>727</v>
      </c>
      <c r="C206" s="23" t="s">
        <v>1102</v>
      </c>
      <c r="D206" s="95" t="s">
        <v>1168</v>
      </c>
      <c r="E206" s="18"/>
      <c r="F206" s="95" t="s">
        <v>1169</v>
      </c>
      <c r="G206" s="95"/>
      <c r="H206" s="95" t="s">
        <v>1170</v>
      </c>
      <c r="I206" s="95" t="s">
        <v>1171</v>
      </c>
      <c r="J206" s="95"/>
      <c r="K206" s="18"/>
      <c r="L206" s="18"/>
      <c r="M206" s="18"/>
      <c r="N206" s="18"/>
      <c r="O206" s="18"/>
      <c r="P206" s="18"/>
      <c r="Q206" s="56"/>
    </row>
    <row r="207" spans="1:17" ht="15" customHeight="1" x14ac:dyDescent="0.25">
      <c r="A207" s="76">
        <v>206</v>
      </c>
      <c r="B207" s="76" t="s">
        <v>727</v>
      </c>
      <c r="C207" s="23" t="s">
        <v>1102</v>
      </c>
      <c r="D207" s="95" t="s">
        <v>1172</v>
      </c>
      <c r="E207" s="18"/>
      <c r="F207" s="95" t="s">
        <v>1173</v>
      </c>
      <c r="G207" s="95"/>
      <c r="H207" s="95" t="s">
        <v>1174</v>
      </c>
      <c r="I207" s="95" t="s">
        <v>1175</v>
      </c>
      <c r="J207" s="95"/>
      <c r="K207" s="18"/>
      <c r="L207" s="18"/>
      <c r="M207" s="18"/>
      <c r="N207" s="18"/>
      <c r="O207" s="18"/>
      <c r="P207" s="18"/>
      <c r="Q207" s="56"/>
    </row>
    <row r="208" spans="1:17" ht="15" customHeight="1" x14ac:dyDescent="0.25">
      <c r="A208" s="76">
        <v>207</v>
      </c>
      <c r="B208" s="76" t="s">
        <v>727</v>
      </c>
      <c r="C208" s="23" t="s">
        <v>1102</v>
      </c>
      <c r="D208" s="95" t="s">
        <v>1176</v>
      </c>
      <c r="E208" s="18"/>
      <c r="F208" s="95" t="s">
        <v>1177</v>
      </c>
      <c r="G208" s="95"/>
      <c r="H208" s="95" t="s">
        <v>1178</v>
      </c>
      <c r="I208" s="95" t="s">
        <v>1179</v>
      </c>
      <c r="J208" s="95"/>
      <c r="K208" s="18"/>
      <c r="L208" s="18"/>
      <c r="M208" s="18"/>
      <c r="N208" s="18"/>
      <c r="O208" s="18"/>
      <c r="P208" s="18"/>
      <c r="Q208" s="56"/>
    </row>
    <row r="209" spans="1:17" ht="15" customHeight="1" x14ac:dyDescent="0.25">
      <c r="A209" s="76">
        <v>208</v>
      </c>
      <c r="B209" s="76" t="s">
        <v>727</v>
      </c>
      <c r="C209" s="23" t="s">
        <v>1102</v>
      </c>
      <c r="D209" s="97">
        <v>43587</v>
      </c>
      <c r="E209" s="18"/>
      <c r="F209" s="95" t="s">
        <v>1180</v>
      </c>
      <c r="G209" s="95"/>
      <c r="H209" s="95" t="s">
        <v>1181</v>
      </c>
      <c r="I209" s="95" t="s">
        <v>1182</v>
      </c>
      <c r="J209" s="95"/>
      <c r="K209" s="18"/>
      <c r="L209" s="18"/>
      <c r="M209" s="18"/>
      <c r="N209" s="18"/>
      <c r="O209" s="18"/>
      <c r="P209" s="18"/>
      <c r="Q209" s="56"/>
    </row>
    <row r="210" spans="1:17" ht="15" customHeight="1" x14ac:dyDescent="0.25">
      <c r="A210" s="76">
        <v>209</v>
      </c>
      <c r="B210" s="76" t="s">
        <v>727</v>
      </c>
      <c r="C210" s="23" t="s">
        <v>1102</v>
      </c>
      <c r="D210" s="95" t="s">
        <v>1183</v>
      </c>
      <c r="E210" s="18"/>
      <c r="F210" s="95" t="s">
        <v>1184</v>
      </c>
      <c r="G210" s="95"/>
      <c r="H210" s="95" t="s">
        <v>1185</v>
      </c>
      <c r="I210" s="95" t="s">
        <v>1186</v>
      </c>
      <c r="J210" s="95"/>
      <c r="K210" s="18"/>
      <c r="L210" s="18"/>
      <c r="M210" s="18"/>
      <c r="N210" s="18"/>
      <c r="O210" s="18"/>
      <c r="P210" s="18"/>
      <c r="Q210" s="56"/>
    </row>
    <row r="211" spans="1:17" ht="15" customHeight="1" x14ac:dyDescent="0.25">
      <c r="A211" s="76">
        <v>210</v>
      </c>
      <c r="B211" s="76" t="s">
        <v>727</v>
      </c>
      <c r="C211" s="23" t="s">
        <v>1102</v>
      </c>
      <c r="D211" s="97">
        <v>44318</v>
      </c>
      <c r="E211" s="18"/>
      <c r="F211" s="95" t="s">
        <v>1187</v>
      </c>
      <c r="G211" s="95"/>
      <c r="H211" s="95" t="s">
        <v>1188</v>
      </c>
      <c r="I211" s="95" t="s">
        <v>1189</v>
      </c>
      <c r="J211" s="95"/>
      <c r="K211" s="18"/>
      <c r="L211" s="18"/>
      <c r="M211" s="18"/>
      <c r="N211" s="18"/>
      <c r="O211" s="18"/>
      <c r="P211" s="18"/>
      <c r="Q211" s="56"/>
    </row>
    <row r="212" spans="1:17" ht="15" customHeight="1" x14ac:dyDescent="0.25">
      <c r="A212" s="76">
        <v>211</v>
      </c>
      <c r="B212" s="76" t="s">
        <v>727</v>
      </c>
      <c r="C212" s="23" t="s">
        <v>1102</v>
      </c>
      <c r="D212" s="95" t="s">
        <v>1190</v>
      </c>
      <c r="E212" s="18"/>
      <c r="F212" s="95" t="s">
        <v>1191</v>
      </c>
      <c r="G212" s="95"/>
      <c r="H212" s="95" t="s">
        <v>1192</v>
      </c>
      <c r="I212" s="95" t="s">
        <v>1193</v>
      </c>
      <c r="J212" s="95"/>
      <c r="K212" s="18"/>
      <c r="L212" s="18"/>
      <c r="M212" s="18"/>
      <c r="N212" s="18"/>
      <c r="O212" s="18"/>
      <c r="P212" s="18"/>
      <c r="Q212" s="56"/>
    </row>
    <row r="213" spans="1:17" ht="15" customHeight="1" x14ac:dyDescent="0.25">
      <c r="A213" s="76">
        <v>212</v>
      </c>
      <c r="B213" s="76" t="s">
        <v>727</v>
      </c>
      <c r="C213" s="23" t="s">
        <v>1102</v>
      </c>
      <c r="D213" s="95" t="s">
        <v>1194</v>
      </c>
      <c r="E213" s="18"/>
      <c r="F213" s="95" t="s">
        <v>1195</v>
      </c>
      <c r="G213" s="95"/>
      <c r="H213" s="95" t="s">
        <v>1196</v>
      </c>
      <c r="I213" s="95" t="s">
        <v>1197</v>
      </c>
      <c r="J213" s="95"/>
      <c r="K213" s="18"/>
      <c r="L213" s="18"/>
      <c r="M213" s="18"/>
      <c r="N213" s="18"/>
      <c r="O213" s="18"/>
      <c r="P213" s="18"/>
      <c r="Q213" s="56"/>
    </row>
    <row r="214" spans="1:17" ht="15" customHeight="1" x14ac:dyDescent="0.25">
      <c r="A214" s="76">
        <v>213</v>
      </c>
      <c r="B214" s="76" t="s">
        <v>727</v>
      </c>
      <c r="C214" s="23" t="s">
        <v>1102</v>
      </c>
      <c r="D214" s="97">
        <v>44055</v>
      </c>
      <c r="E214" s="18"/>
      <c r="F214" s="95" t="s">
        <v>1191</v>
      </c>
      <c r="G214" s="95"/>
      <c r="H214" s="95" t="s">
        <v>1198</v>
      </c>
      <c r="I214" s="95" t="s">
        <v>1193</v>
      </c>
      <c r="J214" s="95"/>
      <c r="K214" s="18"/>
      <c r="L214" s="18"/>
      <c r="M214" s="18"/>
      <c r="N214" s="18"/>
      <c r="O214" s="18"/>
      <c r="P214" s="18"/>
      <c r="Q214" s="56"/>
    </row>
    <row r="215" spans="1:17" ht="15" customHeight="1" x14ac:dyDescent="0.25">
      <c r="A215" s="76">
        <v>214</v>
      </c>
      <c r="B215" s="76" t="s">
        <v>727</v>
      </c>
      <c r="C215" s="23" t="s">
        <v>1102</v>
      </c>
      <c r="D215" s="97">
        <v>44318</v>
      </c>
      <c r="E215" s="18"/>
      <c r="F215" s="95" t="s">
        <v>1199</v>
      </c>
      <c r="G215" s="95"/>
      <c r="H215" s="95" t="s">
        <v>1200</v>
      </c>
      <c r="I215" s="95" t="s">
        <v>1201</v>
      </c>
      <c r="J215" s="95"/>
      <c r="K215" s="18"/>
      <c r="L215" s="18"/>
      <c r="M215" s="18"/>
      <c r="N215" s="18"/>
      <c r="O215" s="18"/>
      <c r="P215" s="18"/>
      <c r="Q215" s="56"/>
    </row>
    <row r="216" spans="1:17" ht="15" customHeight="1" x14ac:dyDescent="0.25">
      <c r="A216" s="76">
        <v>215</v>
      </c>
      <c r="B216" s="76" t="s">
        <v>727</v>
      </c>
      <c r="C216" s="23" t="s">
        <v>1102</v>
      </c>
      <c r="D216" s="97">
        <v>44318</v>
      </c>
      <c r="E216" s="18"/>
      <c r="F216" s="95" t="s">
        <v>1199</v>
      </c>
      <c r="G216" s="95"/>
      <c r="H216" s="95" t="s">
        <v>1202</v>
      </c>
      <c r="I216" s="95" t="s">
        <v>1201</v>
      </c>
      <c r="J216" s="95"/>
      <c r="K216" s="18"/>
      <c r="L216" s="18"/>
      <c r="M216" s="18"/>
      <c r="N216" s="18"/>
      <c r="O216" s="18"/>
      <c r="P216" s="18"/>
      <c r="Q216" s="56"/>
    </row>
    <row r="217" spans="1:17" ht="15" customHeight="1" x14ac:dyDescent="0.25">
      <c r="A217" s="76">
        <v>216</v>
      </c>
      <c r="B217" s="76" t="s">
        <v>727</v>
      </c>
      <c r="C217" s="51" t="s">
        <v>1247</v>
      </c>
      <c r="D217" s="63" t="s">
        <v>1248</v>
      </c>
      <c r="E217" s="51"/>
      <c r="F217" s="51" t="s">
        <v>1249</v>
      </c>
      <c r="G217" s="51"/>
      <c r="H217" s="51" t="s">
        <v>1250</v>
      </c>
      <c r="I217" s="51" t="s">
        <v>1251</v>
      </c>
      <c r="J217" s="51"/>
      <c r="K217" s="51">
        <v>184</v>
      </c>
      <c r="L217" s="51"/>
      <c r="M217" s="64" t="s">
        <v>1252</v>
      </c>
      <c r="N217" s="64" t="s">
        <v>1253</v>
      </c>
      <c r="O217" s="51"/>
      <c r="P217" s="56"/>
      <c r="Q217" s="56"/>
    </row>
    <row r="218" spans="1:17" ht="15" customHeight="1" x14ac:dyDescent="0.25">
      <c r="A218" s="76">
        <v>217</v>
      </c>
      <c r="B218" s="76" t="s">
        <v>727</v>
      </c>
      <c r="C218" s="76" t="s">
        <v>719</v>
      </c>
      <c r="D218" s="76" t="s">
        <v>720</v>
      </c>
      <c r="E218" s="76" t="s">
        <v>721</v>
      </c>
      <c r="F218" s="76" t="s">
        <v>722</v>
      </c>
      <c r="G218" s="76">
        <v>8097793669</v>
      </c>
      <c r="H218" s="76" t="s">
        <v>723</v>
      </c>
      <c r="I218" s="76" t="s">
        <v>724</v>
      </c>
      <c r="J218" s="76" t="s">
        <v>725</v>
      </c>
      <c r="K218" s="76">
        <v>3500</v>
      </c>
      <c r="L218" s="76">
        <v>980</v>
      </c>
      <c r="M218" s="76" t="s">
        <v>726</v>
      </c>
      <c r="N218" s="111">
        <v>44190</v>
      </c>
      <c r="O218" s="76">
        <v>28</v>
      </c>
      <c r="P218" s="90">
        <f>28*100/K218</f>
        <v>0.8</v>
      </c>
      <c r="Q218" s="76"/>
    </row>
    <row r="219" spans="1:17" ht="15" customHeight="1" x14ac:dyDescent="0.25">
      <c r="A219" s="76">
        <v>218</v>
      </c>
      <c r="B219" s="76" t="s">
        <v>782</v>
      </c>
      <c r="C219" s="76" t="s">
        <v>783</v>
      </c>
      <c r="D219" s="76" t="s">
        <v>88</v>
      </c>
      <c r="E219" s="8" t="s">
        <v>784</v>
      </c>
      <c r="F219" s="8" t="s">
        <v>785</v>
      </c>
      <c r="G219" s="76">
        <v>8521456165</v>
      </c>
      <c r="H219" s="76" t="s">
        <v>786</v>
      </c>
      <c r="I219" s="8" t="s">
        <v>787</v>
      </c>
      <c r="J219" s="76" t="s">
        <v>788</v>
      </c>
      <c r="K219" s="8">
        <v>98</v>
      </c>
      <c r="L219" s="76"/>
      <c r="M219" s="8" t="s">
        <v>789</v>
      </c>
      <c r="N219" s="8" t="s">
        <v>790</v>
      </c>
      <c r="O219" s="8">
        <v>6</v>
      </c>
      <c r="P219" s="15">
        <f t="shared" ref="P219:P228" si="11">O219/K219</f>
        <v>6.1224489795918366E-2</v>
      </c>
      <c r="Q219" s="8"/>
    </row>
    <row r="220" spans="1:17" ht="15" customHeight="1" x14ac:dyDescent="0.25">
      <c r="A220" s="76">
        <v>219</v>
      </c>
      <c r="B220" s="76" t="s">
        <v>782</v>
      </c>
      <c r="C220" s="76" t="s">
        <v>783</v>
      </c>
      <c r="D220" s="76" t="s">
        <v>410</v>
      </c>
      <c r="E220" s="8" t="s">
        <v>784</v>
      </c>
      <c r="F220" s="8" t="s">
        <v>791</v>
      </c>
      <c r="G220" s="76">
        <v>9431115426</v>
      </c>
      <c r="H220" s="8" t="s">
        <v>792</v>
      </c>
      <c r="I220" s="76" t="s">
        <v>793</v>
      </c>
      <c r="J220" s="76" t="s">
        <v>794</v>
      </c>
      <c r="K220" s="76">
        <v>344</v>
      </c>
      <c r="L220" s="76"/>
      <c r="M220" s="76" t="s">
        <v>795</v>
      </c>
      <c r="N220" s="76" t="s">
        <v>796</v>
      </c>
      <c r="O220" s="76">
        <v>39</v>
      </c>
      <c r="P220" s="15">
        <f t="shared" si="11"/>
        <v>0.11337209302325581</v>
      </c>
      <c r="Q220" s="76"/>
    </row>
    <row r="221" spans="1:17" ht="15" customHeight="1" x14ac:dyDescent="0.25">
      <c r="A221" s="76">
        <v>220</v>
      </c>
      <c r="B221" s="76" t="s">
        <v>782</v>
      </c>
      <c r="C221" s="76" t="s">
        <v>783</v>
      </c>
      <c r="D221" s="76" t="s">
        <v>797</v>
      </c>
      <c r="E221" s="8" t="s">
        <v>784</v>
      </c>
      <c r="F221" s="76" t="s">
        <v>798</v>
      </c>
      <c r="G221" s="76">
        <v>8051112524</v>
      </c>
      <c r="H221" s="76" t="s">
        <v>799</v>
      </c>
      <c r="I221" s="76" t="s">
        <v>800</v>
      </c>
      <c r="J221" s="76" t="s">
        <v>801</v>
      </c>
      <c r="K221" s="76">
        <v>259</v>
      </c>
      <c r="L221" s="76"/>
      <c r="M221" s="80">
        <v>43525</v>
      </c>
      <c r="N221" s="80">
        <v>45352</v>
      </c>
      <c r="O221" s="76">
        <v>8</v>
      </c>
      <c r="P221" s="15">
        <f t="shared" si="11"/>
        <v>3.0888030888030889E-2</v>
      </c>
      <c r="Q221" s="76"/>
    </row>
    <row r="222" spans="1:17" ht="15" customHeight="1" x14ac:dyDescent="0.25">
      <c r="A222" s="76">
        <v>221</v>
      </c>
      <c r="B222" s="76" t="s">
        <v>782</v>
      </c>
      <c r="C222" s="76" t="s">
        <v>783</v>
      </c>
      <c r="D222" s="76" t="s">
        <v>802</v>
      </c>
      <c r="E222" s="8" t="s">
        <v>784</v>
      </c>
      <c r="F222" s="76" t="s">
        <v>803</v>
      </c>
      <c r="G222" s="2" t="s">
        <v>804</v>
      </c>
      <c r="H222" s="76" t="s">
        <v>805</v>
      </c>
      <c r="I222" s="76" t="s">
        <v>806</v>
      </c>
      <c r="J222" s="76" t="s">
        <v>807</v>
      </c>
      <c r="K222" s="76">
        <v>250</v>
      </c>
      <c r="L222" s="76"/>
      <c r="M222" s="79">
        <v>43284</v>
      </c>
      <c r="N222" s="79">
        <v>45080</v>
      </c>
      <c r="O222" s="76">
        <v>24</v>
      </c>
      <c r="P222" s="15">
        <f t="shared" si="11"/>
        <v>9.6000000000000002E-2</v>
      </c>
      <c r="Q222" s="76"/>
    </row>
    <row r="223" spans="1:17" ht="15" customHeight="1" x14ac:dyDescent="0.25">
      <c r="A223" s="76">
        <v>222</v>
      </c>
      <c r="B223" s="76" t="s">
        <v>782</v>
      </c>
      <c r="C223" s="76" t="s">
        <v>783</v>
      </c>
      <c r="D223" s="76" t="s">
        <v>808</v>
      </c>
      <c r="E223" s="8" t="s">
        <v>784</v>
      </c>
      <c r="F223" s="76" t="s">
        <v>791</v>
      </c>
      <c r="G223" s="76">
        <v>9431115426</v>
      </c>
      <c r="H223" s="76" t="s">
        <v>809</v>
      </c>
      <c r="I223" s="76" t="s">
        <v>810</v>
      </c>
      <c r="J223" s="76" t="s">
        <v>811</v>
      </c>
      <c r="K223" s="76">
        <v>60</v>
      </c>
      <c r="L223" s="76"/>
      <c r="M223" s="79">
        <v>43444</v>
      </c>
      <c r="N223" s="79">
        <v>44510</v>
      </c>
      <c r="O223" s="76">
        <v>7</v>
      </c>
      <c r="P223" s="15">
        <f t="shared" si="11"/>
        <v>0.11666666666666667</v>
      </c>
      <c r="Q223" s="8"/>
    </row>
    <row r="224" spans="1:17" ht="15" customHeight="1" x14ac:dyDescent="0.25">
      <c r="A224" s="76">
        <v>223</v>
      </c>
      <c r="B224" s="76" t="s">
        <v>782</v>
      </c>
      <c r="C224" s="76" t="s">
        <v>812</v>
      </c>
      <c r="D224" s="76">
        <v>43791</v>
      </c>
      <c r="E224" s="76" t="s">
        <v>813</v>
      </c>
      <c r="F224" s="76" t="s">
        <v>814</v>
      </c>
      <c r="G224" s="76">
        <v>9431281432</v>
      </c>
      <c r="H224" s="76"/>
      <c r="I224" s="76" t="s">
        <v>815</v>
      </c>
      <c r="J224" s="76"/>
      <c r="K224" s="76">
        <v>270</v>
      </c>
      <c r="L224" s="76">
        <v>0</v>
      </c>
      <c r="M224" s="79">
        <v>42836</v>
      </c>
      <c r="N224" s="79">
        <v>44651</v>
      </c>
      <c r="O224" s="76">
        <v>0</v>
      </c>
      <c r="P224" s="15">
        <f t="shared" si="11"/>
        <v>0</v>
      </c>
      <c r="Q224" s="76"/>
    </row>
    <row r="225" spans="1:17" ht="15" customHeight="1" x14ac:dyDescent="0.25">
      <c r="A225" s="76">
        <v>224</v>
      </c>
      <c r="B225" s="76" t="s">
        <v>782</v>
      </c>
      <c r="C225" s="76" t="s">
        <v>812</v>
      </c>
      <c r="D225" s="76">
        <v>43811</v>
      </c>
      <c r="E225" s="76" t="s">
        <v>813</v>
      </c>
      <c r="F225" s="76" t="s">
        <v>816</v>
      </c>
      <c r="G225" s="76">
        <v>9065527724</v>
      </c>
      <c r="H225" s="76" t="s">
        <v>817</v>
      </c>
      <c r="I225" s="76" t="s">
        <v>818</v>
      </c>
      <c r="J225" s="76" t="s">
        <v>819</v>
      </c>
      <c r="K225" s="76">
        <v>108</v>
      </c>
      <c r="L225" s="76">
        <v>40</v>
      </c>
      <c r="M225" s="79">
        <v>43160</v>
      </c>
      <c r="N225" s="79">
        <v>44926</v>
      </c>
      <c r="O225" s="76">
        <v>2</v>
      </c>
      <c r="P225" s="15">
        <f t="shared" si="11"/>
        <v>1.8518518518518517E-2</v>
      </c>
      <c r="Q225" s="76"/>
    </row>
    <row r="226" spans="1:17" ht="15" customHeight="1" x14ac:dyDescent="0.25">
      <c r="A226" s="76">
        <v>225</v>
      </c>
      <c r="B226" s="76" t="s">
        <v>782</v>
      </c>
      <c r="C226" s="76" t="s">
        <v>812</v>
      </c>
      <c r="D226" s="76">
        <v>43311</v>
      </c>
      <c r="E226" s="76" t="s">
        <v>813</v>
      </c>
      <c r="F226" s="76" t="s">
        <v>820</v>
      </c>
      <c r="G226" s="76" t="s">
        <v>821</v>
      </c>
      <c r="H226" s="76" t="s">
        <v>822</v>
      </c>
      <c r="I226" s="76" t="s">
        <v>823</v>
      </c>
      <c r="J226" s="76" t="s">
        <v>824</v>
      </c>
      <c r="K226" s="76">
        <v>220</v>
      </c>
      <c r="L226" s="76">
        <v>0</v>
      </c>
      <c r="M226" s="79">
        <v>43137</v>
      </c>
      <c r="N226" s="79">
        <v>44561</v>
      </c>
      <c r="O226" s="76">
        <v>24</v>
      </c>
      <c r="P226" s="15">
        <f t="shared" si="11"/>
        <v>0.10909090909090909</v>
      </c>
      <c r="Q226" s="76"/>
    </row>
    <row r="227" spans="1:17" ht="15" customHeight="1" x14ac:dyDescent="0.25">
      <c r="A227" s="76">
        <v>226</v>
      </c>
      <c r="B227" s="76" t="s">
        <v>782</v>
      </c>
      <c r="C227" s="76" t="s">
        <v>812</v>
      </c>
      <c r="D227" s="76">
        <v>44145</v>
      </c>
      <c r="E227" s="76" t="s">
        <v>813</v>
      </c>
      <c r="F227" s="76" t="s">
        <v>820</v>
      </c>
      <c r="G227" s="76" t="s">
        <v>821</v>
      </c>
      <c r="H227" s="76" t="s">
        <v>825</v>
      </c>
      <c r="I227" s="76" t="s">
        <v>826</v>
      </c>
      <c r="J227" s="76" t="s">
        <v>827</v>
      </c>
      <c r="K227" s="76">
        <v>357</v>
      </c>
      <c r="L227" s="76">
        <v>300</v>
      </c>
      <c r="M227" s="79">
        <v>44074</v>
      </c>
      <c r="N227" s="79">
        <v>45657</v>
      </c>
      <c r="O227" s="76">
        <v>0</v>
      </c>
      <c r="P227" s="15">
        <f t="shared" si="11"/>
        <v>0</v>
      </c>
      <c r="Q227" s="76"/>
    </row>
    <row r="228" spans="1:17" ht="15" customHeight="1" x14ac:dyDescent="0.25">
      <c r="A228" s="76">
        <v>227</v>
      </c>
      <c r="B228" s="76" t="s">
        <v>782</v>
      </c>
      <c r="C228" s="76" t="s">
        <v>812</v>
      </c>
      <c r="D228" s="76">
        <v>43054</v>
      </c>
      <c r="E228" s="76" t="s">
        <v>813</v>
      </c>
      <c r="F228" s="76" t="s">
        <v>828</v>
      </c>
      <c r="G228" s="76">
        <v>9308306798</v>
      </c>
      <c r="H228" s="76" t="s">
        <v>829</v>
      </c>
      <c r="I228" s="76" t="s">
        <v>830</v>
      </c>
      <c r="J228" s="76" t="s">
        <v>831</v>
      </c>
      <c r="K228" s="76">
        <v>147</v>
      </c>
      <c r="L228" s="76">
        <v>0</v>
      </c>
      <c r="M228" s="79">
        <v>43255</v>
      </c>
      <c r="N228" s="79">
        <v>44561</v>
      </c>
      <c r="O228" s="76">
        <v>25</v>
      </c>
      <c r="P228" s="15">
        <f t="shared" si="11"/>
        <v>0.17006802721088435</v>
      </c>
      <c r="Q228" s="76"/>
    </row>
    <row r="229" spans="1:17" ht="15" customHeight="1" x14ac:dyDescent="0.25">
      <c r="A229" s="76">
        <v>228</v>
      </c>
      <c r="B229" s="76" t="s">
        <v>782</v>
      </c>
      <c r="C229" s="76" t="s">
        <v>812</v>
      </c>
      <c r="D229" s="76">
        <v>43812</v>
      </c>
      <c r="E229" s="76" t="s">
        <v>813</v>
      </c>
      <c r="F229" s="76" t="s">
        <v>832</v>
      </c>
      <c r="G229" s="76" t="s">
        <v>833</v>
      </c>
      <c r="H229" s="76" t="s">
        <v>834</v>
      </c>
      <c r="I229" s="76" t="s">
        <v>835</v>
      </c>
      <c r="J229" s="76" t="s">
        <v>836</v>
      </c>
      <c r="K229" s="76" t="s">
        <v>837</v>
      </c>
      <c r="L229" s="76">
        <v>600</v>
      </c>
      <c r="M229" s="79">
        <v>43252</v>
      </c>
      <c r="N229" s="79">
        <v>45458</v>
      </c>
      <c r="O229" s="76">
        <v>26</v>
      </c>
      <c r="P229" s="78">
        <v>1.6799999999999999E-2</v>
      </c>
      <c r="Q229" s="76"/>
    </row>
    <row r="230" spans="1:17" ht="15" customHeight="1" x14ac:dyDescent="0.25">
      <c r="A230" s="76">
        <v>229</v>
      </c>
      <c r="B230" s="76" t="s">
        <v>782</v>
      </c>
      <c r="C230" s="45" t="s">
        <v>812</v>
      </c>
      <c r="D230" s="49">
        <v>44439</v>
      </c>
      <c r="E230" s="45" t="s">
        <v>813</v>
      </c>
      <c r="F230" s="23" t="s">
        <v>1111</v>
      </c>
      <c r="G230" s="23"/>
      <c r="H230" s="23" t="s">
        <v>1112</v>
      </c>
      <c r="I230" s="23" t="s">
        <v>1113</v>
      </c>
      <c r="J230" s="23" t="s">
        <v>1114</v>
      </c>
      <c r="K230" s="23">
        <v>55</v>
      </c>
      <c r="L230" s="23">
        <v>55</v>
      </c>
      <c r="M230" s="49">
        <v>43810</v>
      </c>
      <c r="N230" s="49">
        <v>46002</v>
      </c>
      <c r="O230" s="23">
        <v>0</v>
      </c>
      <c r="P230" s="18"/>
      <c r="Q230" s="56"/>
    </row>
    <row r="231" spans="1:17" ht="15" customHeight="1" x14ac:dyDescent="0.25">
      <c r="A231" s="76">
        <v>230</v>
      </c>
      <c r="B231" s="76" t="s">
        <v>782</v>
      </c>
      <c r="C231" s="26" t="s">
        <v>1115</v>
      </c>
      <c r="D231" s="26" t="s">
        <v>1116</v>
      </c>
      <c r="E231" s="26"/>
      <c r="F231" s="26" t="s">
        <v>1117</v>
      </c>
      <c r="G231" s="26"/>
      <c r="H231" s="26" t="s">
        <v>1118</v>
      </c>
      <c r="I231" s="26" t="s">
        <v>1119</v>
      </c>
      <c r="J231" s="26" t="s">
        <v>1120</v>
      </c>
      <c r="K231" s="26">
        <v>142</v>
      </c>
      <c r="L231" s="26">
        <v>70</v>
      </c>
      <c r="M231" s="35">
        <v>43853</v>
      </c>
      <c r="N231" s="35">
        <v>45579</v>
      </c>
      <c r="O231" s="26">
        <v>0</v>
      </c>
      <c r="P231" s="18"/>
      <c r="Q231" s="56"/>
    </row>
    <row r="232" spans="1:17" ht="15" customHeight="1" x14ac:dyDescent="0.25">
      <c r="A232" s="76">
        <v>231</v>
      </c>
      <c r="B232" s="76" t="s">
        <v>782</v>
      </c>
      <c r="C232" s="93" t="s">
        <v>812</v>
      </c>
      <c r="D232" s="65">
        <v>44440</v>
      </c>
      <c r="E232" s="94" t="s">
        <v>1254</v>
      </c>
      <c r="F232" s="95" t="s">
        <v>1255</v>
      </c>
      <c r="G232" s="96">
        <v>7903283710</v>
      </c>
      <c r="H232" s="96" t="s">
        <v>1112</v>
      </c>
      <c r="I232" s="96" t="s">
        <v>1113</v>
      </c>
      <c r="J232" s="95" t="s">
        <v>1114</v>
      </c>
      <c r="K232" s="95" t="s">
        <v>1256</v>
      </c>
      <c r="L232" s="95">
        <v>55</v>
      </c>
      <c r="M232" s="97">
        <v>43810</v>
      </c>
      <c r="N232" s="97">
        <v>46002</v>
      </c>
      <c r="O232" s="95">
        <v>0</v>
      </c>
      <c r="P232" s="98">
        <v>0</v>
      </c>
      <c r="Q232" s="96"/>
    </row>
    <row r="233" spans="1:17" ht="15" customHeight="1" x14ac:dyDescent="0.25">
      <c r="A233" s="76">
        <v>232</v>
      </c>
      <c r="B233" s="23" t="s">
        <v>872</v>
      </c>
      <c r="C233" s="23" t="s">
        <v>918</v>
      </c>
      <c r="D233" s="49">
        <v>44435</v>
      </c>
      <c r="E233" s="23" t="s">
        <v>1121</v>
      </c>
      <c r="F233" s="23" t="s">
        <v>1122</v>
      </c>
      <c r="G233" s="23"/>
      <c r="H233" s="23" t="s">
        <v>1123</v>
      </c>
      <c r="I233" s="18" t="s">
        <v>1124</v>
      </c>
      <c r="J233" s="18" t="s">
        <v>1125</v>
      </c>
      <c r="K233" s="18">
        <v>38</v>
      </c>
      <c r="L233" s="18">
        <v>25</v>
      </c>
      <c r="M233" s="27">
        <v>44145</v>
      </c>
      <c r="N233" s="27">
        <v>45016</v>
      </c>
      <c r="O233" s="18">
        <v>1</v>
      </c>
      <c r="P233" s="18"/>
      <c r="Q233" s="56"/>
    </row>
    <row r="234" spans="1:17" ht="15" customHeight="1" x14ac:dyDescent="0.25">
      <c r="A234" s="76">
        <v>233</v>
      </c>
      <c r="B234" s="23" t="s">
        <v>872</v>
      </c>
      <c r="C234" s="23" t="s">
        <v>918</v>
      </c>
      <c r="D234" s="49">
        <v>44438</v>
      </c>
      <c r="E234" s="23" t="s">
        <v>1126</v>
      </c>
      <c r="F234" s="23" t="s">
        <v>1127</v>
      </c>
      <c r="G234" s="23"/>
      <c r="H234" s="23" t="s">
        <v>1128</v>
      </c>
      <c r="I234" s="18" t="s">
        <v>1129</v>
      </c>
      <c r="J234" s="18" t="s">
        <v>1130</v>
      </c>
      <c r="K234" s="21">
        <v>106</v>
      </c>
      <c r="L234" s="18">
        <v>89</v>
      </c>
      <c r="M234" s="27">
        <v>43675</v>
      </c>
      <c r="N234" s="27">
        <v>45138</v>
      </c>
      <c r="O234" s="18">
        <v>0</v>
      </c>
      <c r="P234" s="18"/>
      <c r="Q234" s="56"/>
    </row>
    <row r="235" spans="1:17" ht="15" customHeight="1" x14ac:dyDescent="0.25">
      <c r="A235" s="76">
        <v>234</v>
      </c>
      <c r="B235" s="23" t="s">
        <v>872</v>
      </c>
      <c r="C235" s="18" t="s">
        <v>1131</v>
      </c>
      <c r="D235" s="18" t="s">
        <v>1132</v>
      </c>
      <c r="E235" s="18"/>
      <c r="F235" s="18" t="s">
        <v>1133</v>
      </c>
      <c r="G235" s="18"/>
      <c r="H235" s="18" t="s">
        <v>1134</v>
      </c>
      <c r="I235" s="18"/>
      <c r="J235" s="18"/>
      <c r="K235" s="18"/>
      <c r="L235" s="18"/>
      <c r="M235" s="18"/>
      <c r="N235" s="18"/>
      <c r="O235" s="18"/>
      <c r="P235" s="18"/>
      <c r="Q235" s="56"/>
    </row>
    <row r="236" spans="1:17" ht="15" customHeight="1" x14ac:dyDescent="0.25">
      <c r="A236" s="76">
        <v>235</v>
      </c>
      <c r="B236" s="23" t="s">
        <v>872</v>
      </c>
      <c r="C236" s="18" t="s">
        <v>1131</v>
      </c>
      <c r="D236" s="18" t="s">
        <v>953</v>
      </c>
      <c r="E236" s="18"/>
      <c r="F236" s="18" t="s">
        <v>1135</v>
      </c>
      <c r="G236" s="18"/>
      <c r="H236" s="18" t="s">
        <v>1136</v>
      </c>
      <c r="I236" s="18"/>
      <c r="J236" s="18"/>
      <c r="K236" s="18"/>
      <c r="L236" s="18"/>
      <c r="M236" s="18"/>
      <c r="N236" s="18"/>
      <c r="O236" s="18"/>
      <c r="P236" s="18"/>
      <c r="Q236" s="56"/>
    </row>
    <row r="237" spans="1:17" ht="15" customHeight="1" x14ac:dyDescent="0.25">
      <c r="A237" s="76">
        <v>236</v>
      </c>
      <c r="B237" s="23" t="s">
        <v>872</v>
      </c>
      <c r="C237" s="18" t="s">
        <v>1131</v>
      </c>
      <c r="D237" s="18" t="s">
        <v>953</v>
      </c>
      <c r="E237" s="18"/>
      <c r="F237" s="18" t="s">
        <v>1137</v>
      </c>
      <c r="G237" s="18"/>
      <c r="H237" s="18" t="s">
        <v>1138</v>
      </c>
      <c r="I237" s="18"/>
      <c r="J237" s="18"/>
      <c r="K237" s="18"/>
      <c r="L237" s="18"/>
      <c r="M237" s="18"/>
      <c r="N237" s="18"/>
      <c r="O237" s="18"/>
      <c r="P237" s="18"/>
      <c r="Q237" s="56"/>
    </row>
    <row r="238" spans="1:17" ht="15" customHeight="1" x14ac:dyDescent="0.25">
      <c r="A238" s="76">
        <v>237</v>
      </c>
      <c r="B238" s="23" t="s">
        <v>872</v>
      </c>
      <c r="C238" s="26" t="s">
        <v>1139</v>
      </c>
      <c r="D238" s="35">
        <v>44235</v>
      </c>
      <c r="E238" s="26" t="s">
        <v>1140</v>
      </c>
      <c r="F238" s="26" t="s">
        <v>1141</v>
      </c>
      <c r="G238" s="26"/>
      <c r="H238" s="26" t="s">
        <v>1142</v>
      </c>
      <c r="I238" s="26"/>
      <c r="J238" s="26" t="s">
        <v>1143</v>
      </c>
      <c r="K238" s="26">
        <v>1471</v>
      </c>
      <c r="L238" s="26">
        <v>1389</v>
      </c>
      <c r="M238" s="26" t="s">
        <v>1144</v>
      </c>
      <c r="N238" s="26" t="s">
        <v>1145</v>
      </c>
      <c r="O238" s="26" t="s">
        <v>1146</v>
      </c>
      <c r="P238" s="18"/>
      <c r="Q238" s="56"/>
    </row>
    <row r="239" spans="1:17" ht="15" customHeight="1" x14ac:dyDescent="0.25">
      <c r="A239" s="76">
        <v>238</v>
      </c>
      <c r="B239" s="23" t="s">
        <v>872</v>
      </c>
      <c r="C239" s="26" t="s">
        <v>1139</v>
      </c>
      <c r="D239" s="26" t="s">
        <v>1040</v>
      </c>
      <c r="E239" s="26" t="s">
        <v>1147</v>
      </c>
      <c r="F239" s="26" t="s">
        <v>1148</v>
      </c>
      <c r="G239" s="26"/>
      <c r="H239" s="26" t="s">
        <v>1149</v>
      </c>
      <c r="I239" s="26"/>
      <c r="J239" s="26" t="s">
        <v>1150</v>
      </c>
      <c r="K239" s="26">
        <v>220</v>
      </c>
      <c r="L239" s="26">
        <v>187</v>
      </c>
      <c r="M239" s="26" t="s">
        <v>1151</v>
      </c>
      <c r="N239" s="26" t="s">
        <v>1152</v>
      </c>
      <c r="O239" s="26" t="s">
        <v>1153</v>
      </c>
      <c r="P239" s="18"/>
      <c r="Q239" s="56"/>
    </row>
    <row r="240" spans="1:17" ht="15" customHeight="1" x14ac:dyDescent="0.25">
      <c r="A240" s="76">
        <v>239</v>
      </c>
      <c r="B240" s="23" t="s">
        <v>872</v>
      </c>
      <c r="C240" s="26" t="s">
        <v>1139</v>
      </c>
      <c r="D240" s="35" t="s">
        <v>1154</v>
      </c>
      <c r="E240" s="26" t="s">
        <v>1155</v>
      </c>
      <c r="F240" s="26" t="s">
        <v>1156</v>
      </c>
      <c r="G240" s="26"/>
      <c r="H240" s="26" t="s">
        <v>1157</v>
      </c>
      <c r="I240" s="26"/>
      <c r="J240" s="26" t="s">
        <v>1158</v>
      </c>
      <c r="K240" s="26">
        <v>149</v>
      </c>
      <c r="L240" s="26">
        <v>118</v>
      </c>
      <c r="M240" s="26" t="s">
        <v>1159</v>
      </c>
      <c r="N240" s="26" t="s">
        <v>1160</v>
      </c>
      <c r="O240" s="26" t="s">
        <v>1161</v>
      </c>
      <c r="P240" s="18"/>
      <c r="Q240" s="56"/>
    </row>
    <row r="241" spans="1:17" ht="15" customHeight="1" x14ac:dyDescent="0.25">
      <c r="A241" s="76">
        <v>240</v>
      </c>
      <c r="B241" s="23" t="s">
        <v>872</v>
      </c>
      <c r="C241" s="66" t="s">
        <v>1312</v>
      </c>
      <c r="D241" s="66" t="s">
        <v>675</v>
      </c>
      <c r="E241" s="66" t="s">
        <v>1313</v>
      </c>
      <c r="F241" s="66" t="s">
        <v>1314</v>
      </c>
      <c r="G241" s="66"/>
      <c r="H241" s="66" t="s">
        <v>1315</v>
      </c>
      <c r="I241" s="66" t="s">
        <v>1316</v>
      </c>
      <c r="J241" s="66" t="s">
        <v>1317</v>
      </c>
      <c r="K241" s="66">
        <v>20</v>
      </c>
      <c r="L241" s="66">
        <v>11</v>
      </c>
      <c r="M241" s="66" t="s">
        <v>1318</v>
      </c>
      <c r="N241" s="66" t="s">
        <v>1319</v>
      </c>
      <c r="O241" s="66">
        <v>0</v>
      </c>
      <c r="P241" s="56"/>
      <c r="Q241" s="56"/>
    </row>
    <row r="242" spans="1:17" ht="15" customHeight="1" x14ac:dyDescent="0.25">
      <c r="A242" s="76">
        <v>241</v>
      </c>
      <c r="B242" s="23" t="s">
        <v>872</v>
      </c>
      <c r="C242" s="2" t="s">
        <v>838</v>
      </c>
      <c r="D242" s="2" t="s">
        <v>839</v>
      </c>
      <c r="E242" s="2">
        <v>7262081444</v>
      </c>
      <c r="F242" s="2" t="s">
        <v>840</v>
      </c>
      <c r="G242" s="2" t="s">
        <v>841</v>
      </c>
      <c r="H242" s="2" t="s">
        <v>842</v>
      </c>
      <c r="I242" s="2" t="s">
        <v>843</v>
      </c>
      <c r="J242" s="2" t="s">
        <v>844</v>
      </c>
      <c r="K242" s="2">
        <v>30</v>
      </c>
      <c r="L242" s="2">
        <v>7</v>
      </c>
      <c r="M242" s="16">
        <v>43502</v>
      </c>
      <c r="N242" s="16">
        <v>44561</v>
      </c>
      <c r="O242" s="2">
        <v>2</v>
      </c>
      <c r="P242" s="114">
        <v>6.6699999999999995E-2</v>
      </c>
      <c r="Q242" s="2" t="s">
        <v>845</v>
      </c>
    </row>
    <row r="243" spans="1:17" ht="15" customHeight="1" x14ac:dyDescent="0.25">
      <c r="A243" s="76">
        <v>242</v>
      </c>
      <c r="B243" s="23" t="s">
        <v>872</v>
      </c>
      <c r="C243" s="2" t="s">
        <v>838</v>
      </c>
      <c r="D243" s="2" t="s">
        <v>846</v>
      </c>
      <c r="E243" s="2">
        <v>7262081444</v>
      </c>
      <c r="F243" s="2" t="s">
        <v>847</v>
      </c>
      <c r="G243" s="2" t="s">
        <v>848</v>
      </c>
      <c r="H243" s="2" t="s">
        <v>849</v>
      </c>
      <c r="I243" s="2" t="s">
        <v>850</v>
      </c>
      <c r="J243" s="2" t="s">
        <v>851</v>
      </c>
      <c r="K243" s="2">
        <v>192</v>
      </c>
      <c r="L243" s="2">
        <v>20</v>
      </c>
      <c r="M243" s="16">
        <v>43223</v>
      </c>
      <c r="N243" s="16">
        <v>45077</v>
      </c>
      <c r="O243" s="2">
        <v>1</v>
      </c>
      <c r="P243" s="114">
        <v>5.1999999999999998E-3</v>
      </c>
      <c r="Q243" s="2" t="s">
        <v>852</v>
      </c>
    </row>
    <row r="244" spans="1:17" ht="15" customHeight="1" x14ac:dyDescent="0.25">
      <c r="A244" s="76">
        <v>243</v>
      </c>
      <c r="B244" s="23" t="s">
        <v>872</v>
      </c>
      <c r="C244" s="2" t="s">
        <v>838</v>
      </c>
      <c r="D244" s="2" t="s">
        <v>853</v>
      </c>
      <c r="E244" s="2">
        <v>7262081444</v>
      </c>
      <c r="F244" s="2" t="s">
        <v>854</v>
      </c>
      <c r="G244" s="2" t="s">
        <v>855</v>
      </c>
      <c r="H244" s="2" t="s">
        <v>856</v>
      </c>
      <c r="I244" s="2" t="s">
        <v>857</v>
      </c>
      <c r="J244" s="2" t="s">
        <v>858</v>
      </c>
      <c r="K244" s="2">
        <v>150</v>
      </c>
      <c r="L244" s="2">
        <v>2</v>
      </c>
      <c r="M244" s="16">
        <v>43649</v>
      </c>
      <c r="N244" s="16">
        <v>44926</v>
      </c>
      <c r="O244" s="2">
        <v>1</v>
      </c>
      <c r="P244" s="114">
        <v>6.7000000000000002E-3</v>
      </c>
      <c r="Q244" s="2" t="s">
        <v>859</v>
      </c>
    </row>
    <row r="245" spans="1:17" ht="15" customHeight="1" x14ac:dyDescent="0.25">
      <c r="A245" s="76">
        <v>244</v>
      </c>
      <c r="B245" s="23" t="s">
        <v>872</v>
      </c>
      <c r="C245" s="2" t="s">
        <v>838</v>
      </c>
      <c r="D245" s="2" t="s">
        <v>860</v>
      </c>
      <c r="E245" s="2">
        <v>7262081444</v>
      </c>
      <c r="F245" s="2" t="s">
        <v>861</v>
      </c>
      <c r="G245" s="2" t="s">
        <v>862</v>
      </c>
      <c r="H245" s="2" t="s">
        <v>863</v>
      </c>
      <c r="I245" s="2" t="s">
        <v>864</v>
      </c>
      <c r="J245" s="2" t="s">
        <v>865</v>
      </c>
      <c r="K245" s="2">
        <v>88</v>
      </c>
      <c r="L245" s="2">
        <v>25</v>
      </c>
      <c r="M245" s="16">
        <v>43908</v>
      </c>
      <c r="N245" s="16">
        <v>45199</v>
      </c>
      <c r="O245" s="2">
        <v>2</v>
      </c>
      <c r="P245" s="114">
        <v>2.2700000000000001E-2</v>
      </c>
      <c r="Q245" s="2" t="s">
        <v>859</v>
      </c>
    </row>
    <row r="246" spans="1:17" ht="15" customHeight="1" x14ac:dyDescent="0.25">
      <c r="A246" s="76">
        <v>245</v>
      </c>
      <c r="B246" s="23" t="s">
        <v>872</v>
      </c>
      <c r="C246" s="2" t="s">
        <v>838</v>
      </c>
      <c r="D246" s="2" t="s">
        <v>866</v>
      </c>
      <c r="E246" s="2">
        <v>7262081444</v>
      </c>
      <c r="F246" s="2" t="s">
        <v>867</v>
      </c>
      <c r="G246" s="2" t="s">
        <v>868</v>
      </c>
      <c r="H246" s="2" t="s">
        <v>869</v>
      </c>
      <c r="I246" s="2" t="s">
        <v>870</v>
      </c>
      <c r="J246" s="2" t="s">
        <v>871</v>
      </c>
      <c r="K246" s="2">
        <v>120</v>
      </c>
      <c r="L246" s="2">
        <v>10</v>
      </c>
      <c r="M246" s="16">
        <v>43166</v>
      </c>
      <c r="N246" s="16">
        <v>44255</v>
      </c>
      <c r="O246" s="2">
        <v>3</v>
      </c>
      <c r="P246" s="114">
        <v>2.5000000000000001E-2</v>
      </c>
      <c r="Q246" s="2" t="s">
        <v>852</v>
      </c>
    </row>
    <row r="247" spans="1:17" ht="15" customHeight="1" x14ac:dyDescent="0.25">
      <c r="A247" s="76">
        <v>246</v>
      </c>
      <c r="B247" s="23" t="s">
        <v>872</v>
      </c>
      <c r="C247" s="2" t="s">
        <v>872</v>
      </c>
      <c r="D247" s="16">
        <v>44026</v>
      </c>
      <c r="E247" s="76">
        <v>9370270119</v>
      </c>
      <c r="F247" s="2" t="s">
        <v>873</v>
      </c>
      <c r="G247" s="76">
        <v>8459710129</v>
      </c>
      <c r="H247" s="2" t="s">
        <v>874</v>
      </c>
      <c r="I247" s="2" t="s">
        <v>875</v>
      </c>
      <c r="J247" s="2" t="s">
        <v>876</v>
      </c>
      <c r="K247" s="2">
        <v>120</v>
      </c>
      <c r="L247" s="2">
        <v>88</v>
      </c>
      <c r="M247" s="79">
        <v>43879</v>
      </c>
      <c r="N247" s="79">
        <v>45657</v>
      </c>
      <c r="O247" s="2">
        <v>30</v>
      </c>
      <c r="P247" s="115">
        <f t="shared" ref="P247:P256" si="12">O247/K247</f>
        <v>0.25</v>
      </c>
      <c r="Q247" s="2"/>
    </row>
    <row r="248" spans="1:17" ht="15" customHeight="1" x14ac:dyDescent="0.25">
      <c r="A248" s="76">
        <v>247</v>
      </c>
      <c r="B248" s="23" t="s">
        <v>872</v>
      </c>
      <c r="C248" s="2" t="s">
        <v>872</v>
      </c>
      <c r="D248" s="16">
        <v>43012</v>
      </c>
      <c r="E248" s="76">
        <v>9370270119</v>
      </c>
      <c r="F248" s="2" t="s">
        <v>877</v>
      </c>
      <c r="G248" s="76">
        <v>8888057491</v>
      </c>
      <c r="H248" s="2" t="s">
        <v>878</v>
      </c>
      <c r="I248" s="2" t="s">
        <v>879</v>
      </c>
      <c r="J248" s="2" t="s">
        <v>880</v>
      </c>
      <c r="K248" s="2">
        <v>150</v>
      </c>
      <c r="L248" s="2">
        <v>30</v>
      </c>
      <c r="M248" s="79">
        <v>42948</v>
      </c>
      <c r="N248" s="79">
        <v>45291</v>
      </c>
      <c r="O248" s="2">
        <v>40</v>
      </c>
      <c r="P248" s="115">
        <f t="shared" si="12"/>
        <v>0.26666666666666666</v>
      </c>
      <c r="Q248" s="2"/>
    </row>
    <row r="249" spans="1:17" ht="15" customHeight="1" x14ac:dyDescent="0.25">
      <c r="A249" s="76">
        <v>248</v>
      </c>
      <c r="B249" s="23" t="s">
        <v>872</v>
      </c>
      <c r="C249" s="2" t="s">
        <v>872</v>
      </c>
      <c r="D249" s="16">
        <v>42780</v>
      </c>
      <c r="E249" s="76">
        <v>9370270119</v>
      </c>
      <c r="F249" s="2" t="s">
        <v>881</v>
      </c>
      <c r="G249" s="76">
        <v>9595552422</v>
      </c>
      <c r="H249" s="2" t="s">
        <v>881</v>
      </c>
      <c r="I249" s="2" t="s">
        <v>882</v>
      </c>
      <c r="J249" s="2" t="s">
        <v>883</v>
      </c>
      <c r="K249" s="2">
        <v>40</v>
      </c>
      <c r="L249" s="2">
        <v>10</v>
      </c>
      <c r="M249" s="79">
        <v>42856</v>
      </c>
      <c r="N249" s="80">
        <v>45078</v>
      </c>
      <c r="O249" s="2">
        <v>15</v>
      </c>
      <c r="P249" s="115">
        <f t="shared" si="12"/>
        <v>0.375</v>
      </c>
      <c r="Q249" s="2"/>
    </row>
    <row r="250" spans="1:17" ht="15" customHeight="1" x14ac:dyDescent="0.25">
      <c r="A250" s="76">
        <v>249</v>
      </c>
      <c r="B250" s="23" t="s">
        <v>872</v>
      </c>
      <c r="C250" s="2" t="s">
        <v>872</v>
      </c>
      <c r="D250" s="116">
        <v>44133</v>
      </c>
      <c r="E250" s="76">
        <v>9923323305</v>
      </c>
      <c r="F250" s="2" t="s">
        <v>884</v>
      </c>
      <c r="G250" s="76">
        <v>8080521378</v>
      </c>
      <c r="H250" s="2" t="s">
        <v>885</v>
      </c>
      <c r="I250" s="2" t="s">
        <v>886</v>
      </c>
      <c r="J250" s="2" t="s">
        <v>887</v>
      </c>
      <c r="K250" s="2">
        <v>418</v>
      </c>
      <c r="L250" s="2">
        <v>387</v>
      </c>
      <c r="M250" s="79">
        <v>43838</v>
      </c>
      <c r="N250" s="79">
        <v>44286</v>
      </c>
      <c r="O250" s="2">
        <v>10</v>
      </c>
      <c r="P250" s="115">
        <f t="shared" si="12"/>
        <v>2.3923444976076555E-2</v>
      </c>
      <c r="Q250" s="2"/>
    </row>
    <row r="251" spans="1:17" ht="15" customHeight="1" x14ac:dyDescent="0.25">
      <c r="A251" s="76">
        <v>250</v>
      </c>
      <c r="B251" s="23" t="s">
        <v>872</v>
      </c>
      <c r="C251" s="2" t="s">
        <v>872</v>
      </c>
      <c r="D251" s="16">
        <v>44147</v>
      </c>
      <c r="E251" s="76">
        <v>8888859580</v>
      </c>
      <c r="F251" s="2" t="s">
        <v>888</v>
      </c>
      <c r="G251" s="76">
        <v>8698925500</v>
      </c>
      <c r="H251" s="2" t="s">
        <v>888</v>
      </c>
      <c r="I251" s="2" t="s">
        <v>889</v>
      </c>
      <c r="J251" s="2" t="s">
        <v>890</v>
      </c>
      <c r="K251" s="2">
        <v>48</v>
      </c>
      <c r="L251" s="2">
        <v>27</v>
      </c>
      <c r="M251" s="79">
        <v>43640</v>
      </c>
      <c r="N251" s="79">
        <v>45107</v>
      </c>
      <c r="O251" s="2">
        <v>4</v>
      </c>
      <c r="P251" s="115">
        <f t="shared" si="12"/>
        <v>8.3333333333333329E-2</v>
      </c>
      <c r="Q251" s="2"/>
    </row>
    <row r="252" spans="1:17" ht="15" customHeight="1" x14ac:dyDescent="0.25">
      <c r="A252" s="76">
        <v>251</v>
      </c>
      <c r="B252" s="23" t="s">
        <v>872</v>
      </c>
      <c r="C252" s="2" t="s">
        <v>872</v>
      </c>
      <c r="D252" s="16">
        <v>44095</v>
      </c>
      <c r="E252" s="76">
        <v>9370270119</v>
      </c>
      <c r="F252" s="2" t="s">
        <v>891</v>
      </c>
      <c r="G252" s="76">
        <v>9404203156</v>
      </c>
      <c r="H252" s="2" t="s">
        <v>892</v>
      </c>
      <c r="I252" s="2" t="s">
        <v>875</v>
      </c>
      <c r="J252" s="2" t="s">
        <v>893</v>
      </c>
      <c r="K252" s="2">
        <v>200</v>
      </c>
      <c r="L252" s="2">
        <v>138</v>
      </c>
      <c r="M252" s="79">
        <v>43512</v>
      </c>
      <c r="N252" s="79">
        <v>46295</v>
      </c>
      <c r="O252" s="2">
        <v>5</v>
      </c>
      <c r="P252" s="115">
        <f t="shared" si="12"/>
        <v>2.5000000000000001E-2</v>
      </c>
      <c r="Q252" s="2"/>
    </row>
    <row r="253" spans="1:17" ht="15" customHeight="1" x14ac:dyDescent="0.25">
      <c r="A253" s="76">
        <v>252</v>
      </c>
      <c r="B253" s="23" t="s">
        <v>872</v>
      </c>
      <c r="C253" s="2" t="s">
        <v>872</v>
      </c>
      <c r="D253" s="16">
        <v>44105</v>
      </c>
      <c r="E253" s="76">
        <v>9370270119</v>
      </c>
      <c r="F253" s="2" t="s">
        <v>894</v>
      </c>
      <c r="G253" s="76">
        <v>7774082762</v>
      </c>
      <c r="H253" s="2" t="s">
        <v>895</v>
      </c>
      <c r="I253" s="2" t="s">
        <v>896</v>
      </c>
      <c r="J253" s="2" t="s">
        <v>897</v>
      </c>
      <c r="K253" s="2">
        <v>106</v>
      </c>
      <c r="L253" s="2"/>
      <c r="M253" s="79">
        <v>43866</v>
      </c>
      <c r="N253" s="79">
        <v>44773</v>
      </c>
      <c r="O253" s="2">
        <v>10</v>
      </c>
      <c r="P253" s="115">
        <f t="shared" si="12"/>
        <v>9.4339622641509441E-2</v>
      </c>
      <c r="Q253" s="2"/>
    </row>
    <row r="254" spans="1:17" ht="15" customHeight="1" x14ac:dyDescent="0.25">
      <c r="A254" s="76">
        <v>253</v>
      </c>
      <c r="B254" s="23" t="s">
        <v>872</v>
      </c>
      <c r="C254" s="2" t="s">
        <v>872</v>
      </c>
      <c r="D254" s="16">
        <v>44112</v>
      </c>
      <c r="E254" s="76">
        <v>9370270119</v>
      </c>
      <c r="F254" s="2" t="s">
        <v>898</v>
      </c>
      <c r="G254" s="76">
        <v>9096888041</v>
      </c>
      <c r="H254" s="2" t="s">
        <v>899</v>
      </c>
      <c r="I254" s="2" t="s">
        <v>900</v>
      </c>
      <c r="J254" s="2" t="s">
        <v>901</v>
      </c>
      <c r="K254" s="2">
        <v>908</v>
      </c>
      <c r="L254" s="76">
        <v>156</v>
      </c>
      <c r="M254" s="79">
        <v>43969</v>
      </c>
      <c r="N254" s="79">
        <v>45199</v>
      </c>
      <c r="O254" s="2">
        <v>3</v>
      </c>
      <c r="P254" s="115">
        <f t="shared" si="12"/>
        <v>3.3039647577092512E-3</v>
      </c>
      <c r="Q254" s="2"/>
    </row>
    <row r="255" spans="1:17" ht="15" customHeight="1" x14ac:dyDescent="0.25">
      <c r="A255" s="76">
        <v>254</v>
      </c>
      <c r="B255" s="23" t="s">
        <v>872</v>
      </c>
      <c r="C255" s="2" t="s">
        <v>872</v>
      </c>
      <c r="D255" s="16">
        <v>44039</v>
      </c>
      <c r="E255" s="76">
        <v>9370270119</v>
      </c>
      <c r="F255" s="2" t="s">
        <v>902</v>
      </c>
      <c r="G255" s="76">
        <v>9607972963</v>
      </c>
      <c r="H255" s="2" t="s">
        <v>903</v>
      </c>
      <c r="I255" s="76" t="s">
        <v>904</v>
      </c>
      <c r="J255" s="76" t="s">
        <v>905</v>
      </c>
      <c r="K255" s="2">
        <v>385</v>
      </c>
      <c r="L255" s="76">
        <v>345</v>
      </c>
      <c r="M255" s="79">
        <v>43525</v>
      </c>
      <c r="N255" s="79">
        <v>45473</v>
      </c>
      <c r="O255" s="2">
        <v>35</v>
      </c>
      <c r="P255" s="115">
        <f t="shared" si="12"/>
        <v>9.0909090909090912E-2</v>
      </c>
      <c r="Q255" s="76"/>
    </row>
    <row r="256" spans="1:17" ht="15" customHeight="1" x14ac:dyDescent="0.25">
      <c r="A256" s="76">
        <v>255</v>
      </c>
      <c r="B256" s="23" t="s">
        <v>872</v>
      </c>
      <c r="C256" s="2" t="s">
        <v>872</v>
      </c>
      <c r="D256" s="16">
        <v>44014</v>
      </c>
      <c r="E256" s="76">
        <v>9370270119</v>
      </c>
      <c r="F256" s="2" t="s">
        <v>906</v>
      </c>
      <c r="G256" s="76">
        <v>9136930468</v>
      </c>
      <c r="H256" s="2" t="s">
        <v>907</v>
      </c>
      <c r="I256" s="2" t="s">
        <v>908</v>
      </c>
      <c r="J256" s="76" t="s">
        <v>909</v>
      </c>
      <c r="K256" s="2">
        <v>400</v>
      </c>
      <c r="L256" s="76">
        <v>387</v>
      </c>
      <c r="M256" s="79">
        <v>43525</v>
      </c>
      <c r="N256" s="79">
        <v>44742</v>
      </c>
      <c r="O256" s="2">
        <v>2</v>
      </c>
      <c r="P256" s="115">
        <f t="shared" si="12"/>
        <v>5.0000000000000001E-3</v>
      </c>
      <c r="Q256" s="76"/>
    </row>
    <row r="257" spans="1:17" ht="15" customHeight="1" x14ac:dyDescent="0.25">
      <c r="A257" s="76">
        <v>256</v>
      </c>
      <c r="B257" s="23" t="s">
        <v>872</v>
      </c>
      <c r="C257" s="2" t="s">
        <v>910</v>
      </c>
      <c r="D257" s="2" t="s">
        <v>911</v>
      </c>
      <c r="E257" s="2">
        <v>7507771017</v>
      </c>
      <c r="F257" s="2" t="s">
        <v>912</v>
      </c>
      <c r="G257" s="2">
        <v>9545212233</v>
      </c>
      <c r="H257" s="2" t="s">
        <v>913</v>
      </c>
      <c r="I257" s="3" t="s">
        <v>914</v>
      </c>
      <c r="J257" s="3" t="s">
        <v>915</v>
      </c>
      <c r="K257" s="2" t="s">
        <v>916</v>
      </c>
      <c r="L257" s="76">
        <v>27</v>
      </c>
      <c r="M257" s="117">
        <v>42556</v>
      </c>
      <c r="N257" s="117">
        <v>43677</v>
      </c>
      <c r="O257" s="2">
        <v>6</v>
      </c>
      <c r="P257" s="78">
        <v>0.1764</v>
      </c>
      <c r="Q257" s="76" t="s">
        <v>917</v>
      </c>
    </row>
    <row r="258" spans="1:17" ht="15" customHeight="1" x14ac:dyDescent="0.25">
      <c r="A258" s="76">
        <v>257</v>
      </c>
      <c r="B258" s="23" t="s">
        <v>872</v>
      </c>
      <c r="C258" s="2" t="s">
        <v>918</v>
      </c>
      <c r="D258" s="2" t="s">
        <v>135</v>
      </c>
      <c r="E258" s="2">
        <v>8554999684</v>
      </c>
      <c r="F258" s="2" t="s">
        <v>919</v>
      </c>
      <c r="G258" s="2" t="s">
        <v>920</v>
      </c>
      <c r="H258" s="2" t="s">
        <v>921</v>
      </c>
      <c r="I258" s="2" t="s">
        <v>922</v>
      </c>
      <c r="J258" s="2" t="s">
        <v>923</v>
      </c>
      <c r="K258" s="2">
        <v>152</v>
      </c>
      <c r="L258" s="2">
        <v>40</v>
      </c>
      <c r="M258" s="16">
        <v>42671</v>
      </c>
      <c r="N258" s="16">
        <v>44773</v>
      </c>
      <c r="O258" s="2">
        <v>6</v>
      </c>
      <c r="P258" s="17">
        <v>0.04</v>
      </c>
      <c r="Q258" s="2"/>
    </row>
    <row r="259" spans="1:17" ht="15" customHeight="1" x14ac:dyDescent="0.25">
      <c r="A259" s="76">
        <v>258</v>
      </c>
      <c r="B259" s="23" t="s">
        <v>872</v>
      </c>
      <c r="C259" s="2" t="s">
        <v>918</v>
      </c>
      <c r="D259" s="2" t="s">
        <v>924</v>
      </c>
      <c r="E259" s="2">
        <v>8554999684</v>
      </c>
      <c r="F259" s="2" t="s">
        <v>925</v>
      </c>
      <c r="G259" s="2" t="s">
        <v>926</v>
      </c>
      <c r="H259" s="2" t="s">
        <v>927</v>
      </c>
      <c r="I259" s="2" t="s">
        <v>928</v>
      </c>
      <c r="J259" s="2" t="s">
        <v>929</v>
      </c>
      <c r="K259" s="2">
        <v>651</v>
      </c>
      <c r="L259" s="2">
        <v>500</v>
      </c>
      <c r="M259" s="16">
        <v>43185</v>
      </c>
      <c r="N259" s="16">
        <v>46014</v>
      </c>
      <c r="O259" s="2">
        <v>0</v>
      </c>
      <c r="P259" s="17">
        <v>0</v>
      </c>
      <c r="Q25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M16" sqref="M16"/>
    </sheetView>
  </sheetViews>
  <sheetFormatPr defaultRowHeight="15" customHeight="1" x14ac:dyDescent="0.25"/>
  <cols>
    <col min="1" max="1" width="5.5703125" customWidth="1"/>
    <col min="4" max="4" width="12.85546875" customWidth="1"/>
    <col min="5" max="5" width="14.28515625" customWidth="1"/>
    <col min="8" max="8" width="32.28515625" customWidth="1"/>
    <col min="9" max="9" width="13" customWidth="1"/>
  </cols>
  <sheetData>
    <row r="1" spans="1:17" ht="53.25" customHeight="1" x14ac:dyDescent="0.25">
      <c r="A1" s="103" t="s">
        <v>0</v>
      </c>
      <c r="B1" s="103" t="s">
        <v>1</v>
      </c>
      <c r="C1" s="103" t="s">
        <v>2</v>
      </c>
      <c r="D1" s="103" t="s">
        <v>3</v>
      </c>
      <c r="E1" s="103" t="s">
        <v>4</v>
      </c>
      <c r="F1" s="103" t="s">
        <v>5</v>
      </c>
      <c r="G1" s="103" t="s">
        <v>6</v>
      </c>
      <c r="H1" s="103" t="s">
        <v>7</v>
      </c>
      <c r="I1" s="103" t="s">
        <v>8</v>
      </c>
      <c r="J1" s="103" t="s">
        <v>9</v>
      </c>
      <c r="K1" s="103" t="s">
        <v>10</v>
      </c>
      <c r="L1" s="103" t="s">
        <v>11</v>
      </c>
      <c r="M1" s="103" t="s">
        <v>12</v>
      </c>
      <c r="N1" s="103" t="s">
        <v>13</v>
      </c>
      <c r="O1" s="103" t="s">
        <v>14</v>
      </c>
      <c r="P1" s="103" t="s">
        <v>15</v>
      </c>
      <c r="Q1" s="103" t="s">
        <v>16</v>
      </c>
    </row>
    <row r="2" spans="1:17" ht="15" customHeight="1" x14ac:dyDescent="0.25">
      <c r="A2" s="76">
        <v>1</v>
      </c>
      <c r="B2" s="76" t="s">
        <v>727</v>
      </c>
      <c r="C2" s="23" t="s">
        <v>1102</v>
      </c>
      <c r="D2" s="95" t="s">
        <v>1162</v>
      </c>
      <c r="E2" s="118"/>
      <c r="F2" s="95" t="s">
        <v>1163</v>
      </c>
      <c r="G2" s="95"/>
      <c r="H2" s="95" t="s">
        <v>1164</v>
      </c>
      <c r="I2" s="95" t="s">
        <v>1165</v>
      </c>
      <c r="J2" s="119"/>
      <c r="K2" s="118"/>
      <c r="L2" s="118"/>
      <c r="M2" s="118"/>
      <c r="N2" s="118"/>
      <c r="O2" s="118"/>
      <c r="P2" s="118"/>
      <c r="Q2" s="120"/>
    </row>
    <row r="3" spans="1:17" ht="15" customHeight="1" x14ac:dyDescent="0.25">
      <c r="A3" s="76">
        <v>2</v>
      </c>
      <c r="B3" s="76" t="s">
        <v>727</v>
      </c>
      <c r="C3" s="23" t="s">
        <v>1102</v>
      </c>
      <c r="D3" s="95" t="s">
        <v>1166</v>
      </c>
      <c r="E3" s="118"/>
      <c r="F3" s="95" t="s">
        <v>1163</v>
      </c>
      <c r="G3" s="95"/>
      <c r="H3" s="95" t="s">
        <v>1167</v>
      </c>
      <c r="I3" s="95" t="s">
        <v>1165</v>
      </c>
      <c r="J3" s="119"/>
      <c r="K3" s="118"/>
      <c r="L3" s="118"/>
      <c r="M3" s="118"/>
      <c r="N3" s="118"/>
      <c r="O3" s="118"/>
      <c r="P3" s="118"/>
      <c r="Q3" s="120"/>
    </row>
    <row r="4" spans="1:17" ht="15" customHeight="1" x14ac:dyDescent="0.25">
      <c r="A4" s="76">
        <v>3</v>
      </c>
      <c r="B4" s="76" t="s">
        <v>727</v>
      </c>
      <c r="C4" s="23" t="s">
        <v>1102</v>
      </c>
      <c r="D4" s="95" t="s">
        <v>1168</v>
      </c>
      <c r="E4" s="118"/>
      <c r="F4" s="95" t="s">
        <v>1169</v>
      </c>
      <c r="G4" s="95"/>
      <c r="H4" s="95" t="s">
        <v>1170</v>
      </c>
      <c r="I4" s="95" t="s">
        <v>1171</v>
      </c>
      <c r="J4" s="119"/>
      <c r="K4" s="118"/>
      <c r="L4" s="118"/>
      <c r="M4" s="118"/>
      <c r="N4" s="118"/>
      <c r="O4" s="118"/>
      <c r="P4" s="118"/>
      <c r="Q4" s="120"/>
    </row>
    <row r="5" spans="1:17" ht="15" customHeight="1" x14ac:dyDescent="0.25">
      <c r="A5" s="76">
        <v>4</v>
      </c>
      <c r="B5" s="76" t="s">
        <v>727</v>
      </c>
      <c r="C5" s="23" t="s">
        <v>1102</v>
      </c>
      <c r="D5" s="95" t="s">
        <v>1172</v>
      </c>
      <c r="E5" s="118"/>
      <c r="F5" s="95" t="s">
        <v>1173</v>
      </c>
      <c r="G5" s="95"/>
      <c r="H5" s="95" t="s">
        <v>1174</v>
      </c>
      <c r="I5" s="95" t="s">
        <v>1175</v>
      </c>
      <c r="J5" s="119"/>
      <c r="K5" s="118"/>
      <c r="L5" s="118"/>
      <c r="M5" s="118"/>
      <c r="N5" s="118"/>
      <c r="O5" s="118"/>
      <c r="P5" s="118"/>
      <c r="Q5" s="120"/>
    </row>
    <row r="6" spans="1:17" ht="15" customHeight="1" x14ac:dyDescent="0.25">
      <c r="A6" s="76">
        <v>5</v>
      </c>
      <c r="B6" s="76" t="s">
        <v>727</v>
      </c>
      <c r="C6" s="23" t="s">
        <v>1102</v>
      </c>
      <c r="D6" s="95" t="s">
        <v>1176</v>
      </c>
      <c r="E6" s="118"/>
      <c r="F6" s="95" t="s">
        <v>1177</v>
      </c>
      <c r="G6" s="95"/>
      <c r="H6" s="95" t="s">
        <v>1178</v>
      </c>
      <c r="I6" s="95" t="s">
        <v>1179</v>
      </c>
      <c r="J6" s="119"/>
      <c r="K6" s="118"/>
      <c r="L6" s="118"/>
      <c r="M6" s="118"/>
      <c r="N6" s="118"/>
      <c r="O6" s="118"/>
      <c r="P6" s="118"/>
      <c r="Q6" s="120"/>
    </row>
    <row r="7" spans="1:17" ht="15" customHeight="1" x14ac:dyDescent="0.25">
      <c r="A7" s="76">
        <v>6</v>
      </c>
      <c r="B7" s="76" t="s">
        <v>727</v>
      </c>
      <c r="C7" s="23" t="s">
        <v>1102</v>
      </c>
      <c r="D7" s="97">
        <v>43587</v>
      </c>
      <c r="E7" s="118"/>
      <c r="F7" s="95" t="s">
        <v>1180</v>
      </c>
      <c r="G7" s="95"/>
      <c r="H7" s="95" t="s">
        <v>1181</v>
      </c>
      <c r="I7" s="95" t="s">
        <v>1182</v>
      </c>
      <c r="J7" s="119"/>
      <c r="K7" s="118"/>
      <c r="L7" s="118"/>
      <c r="M7" s="118"/>
      <c r="N7" s="118"/>
      <c r="O7" s="118"/>
      <c r="P7" s="118"/>
      <c r="Q7" s="120"/>
    </row>
    <row r="8" spans="1:17" ht="15" customHeight="1" x14ac:dyDescent="0.25">
      <c r="A8" s="76">
        <v>7</v>
      </c>
      <c r="B8" s="76" t="s">
        <v>727</v>
      </c>
      <c r="C8" s="23" t="s">
        <v>1102</v>
      </c>
      <c r="D8" s="95" t="s">
        <v>1183</v>
      </c>
      <c r="E8" s="118"/>
      <c r="F8" s="95" t="s">
        <v>1184</v>
      </c>
      <c r="G8" s="95"/>
      <c r="H8" s="95" t="s">
        <v>1185</v>
      </c>
      <c r="I8" s="95" t="s">
        <v>1186</v>
      </c>
      <c r="J8" s="119"/>
      <c r="K8" s="118"/>
      <c r="L8" s="118"/>
      <c r="M8" s="118"/>
      <c r="N8" s="118"/>
      <c r="O8" s="118"/>
      <c r="P8" s="118"/>
      <c r="Q8" s="120"/>
    </row>
    <row r="9" spans="1:17" ht="15" customHeight="1" x14ac:dyDescent="0.25">
      <c r="A9" s="76">
        <v>8</v>
      </c>
      <c r="B9" s="76" t="s">
        <v>727</v>
      </c>
      <c r="C9" s="23" t="s">
        <v>1102</v>
      </c>
      <c r="D9" s="97">
        <v>44318</v>
      </c>
      <c r="E9" s="118"/>
      <c r="F9" s="95" t="s">
        <v>1187</v>
      </c>
      <c r="G9" s="95"/>
      <c r="H9" s="95" t="s">
        <v>1188</v>
      </c>
      <c r="I9" s="95" t="s">
        <v>1189</v>
      </c>
      <c r="J9" s="119"/>
      <c r="K9" s="118"/>
      <c r="L9" s="118"/>
      <c r="M9" s="118"/>
      <c r="N9" s="118"/>
      <c r="O9" s="118"/>
      <c r="P9" s="118"/>
      <c r="Q9" s="120"/>
    </row>
    <row r="10" spans="1:17" ht="15" customHeight="1" x14ac:dyDescent="0.25">
      <c r="A10" s="76">
        <v>9</v>
      </c>
      <c r="B10" s="76" t="s">
        <v>727</v>
      </c>
      <c r="C10" s="23" t="s">
        <v>1102</v>
      </c>
      <c r="D10" s="95" t="s">
        <v>1190</v>
      </c>
      <c r="E10" s="118"/>
      <c r="F10" s="95" t="s">
        <v>1191</v>
      </c>
      <c r="G10" s="95"/>
      <c r="H10" s="95" t="s">
        <v>1192</v>
      </c>
      <c r="I10" s="95" t="s">
        <v>1193</v>
      </c>
      <c r="J10" s="119"/>
      <c r="K10" s="118"/>
      <c r="L10" s="118"/>
      <c r="M10" s="118"/>
      <c r="N10" s="118"/>
      <c r="O10" s="118"/>
      <c r="P10" s="118"/>
      <c r="Q10" s="120"/>
    </row>
    <row r="11" spans="1:17" ht="15" customHeight="1" x14ac:dyDescent="0.25">
      <c r="A11" s="76">
        <v>10</v>
      </c>
      <c r="B11" s="76" t="s">
        <v>727</v>
      </c>
      <c r="C11" s="23" t="s">
        <v>1102</v>
      </c>
      <c r="D11" s="95" t="s">
        <v>1194</v>
      </c>
      <c r="E11" s="118"/>
      <c r="F11" s="95" t="s">
        <v>1195</v>
      </c>
      <c r="G11" s="95"/>
      <c r="H11" s="95" t="s">
        <v>1196</v>
      </c>
      <c r="I11" s="95" t="s">
        <v>1197</v>
      </c>
      <c r="J11" s="119"/>
      <c r="K11" s="118"/>
      <c r="L11" s="118"/>
      <c r="M11" s="118"/>
      <c r="N11" s="118"/>
      <c r="O11" s="118"/>
      <c r="P11" s="118"/>
      <c r="Q11" s="120"/>
    </row>
    <row r="12" spans="1:17" ht="15" customHeight="1" x14ac:dyDescent="0.25">
      <c r="A12" s="76">
        <v>11</v>
      </c>
      <c r="B12" s="76" t="s">
        <v>727</v>
      </c>
      <c r="C12" s="23" t="s">
        <v>1102</v>
      </c>
      <c r="D12" s="97">
        <v>44055</v>
      </c>
      <c r="E12" s="118"/>
      <c r="F12" s="95" t="s">
        <v>1191</v>
      </c>
      <c r="G12" s="95"/>
      <c r="H12" s="95" t="s">
        <v>1198</v>
      </c>
      <c r="I12" s="95" t="s">
        <v>1193</v>
      </c>
      <c r="J12" s="119"/>
      <c r="K12" s="118"/>
      <c r="L12" s="118"/>
      <c r="M12" s="118"/>
      <c r="N12" s="118"/>
      <c r="O12" s="118"/>
      <c r="P12" s="118"/>
      <c r="Q12" s="120"/>
    </row>
    <row r="13" spans="1:17" ht="15" customHeight="1" x14ac:dyDescent="0.25">
      <c r="A13" s="76">
        <v>12</v>
      </c>
      <c r="B13" s="76" t="s">
        <v>727</v>
      </c>
      <c r="C13" s="23" t="s">
        <v>1102</v>
      </c>
      <c r="D13" s="97">
        <v>44318</v>
      </c>
      <c r="E13" s="118"/>
      <c r="F13" s="95" t="s">
        <v>1199</v>
      </c>
      <c r="G13" s="95"/>
      <c r="H13" s="95" t="s">
        <v>1200</v>
      </c>
      <c r="I13" s="95" t="s">
        <v>1201</v>
      </c>
      <c r="J13" s="119"/>
      <c r="K13" s="118"/>
      <c r="L13" s="118"/>
      <c r="M13" s="118"/>
      <c r="N13" s="118"/>
      <c r="O13" s="118"/>
      <c r="P13" s="118"/>
      <c r="Q13" s="120"/>
    </row>
    <row r="14" spans="1:17" ht="15" customHeight="1" x14ac:dyDescent="0.25">
      <c r="A14" s="76">
        <v>13</v>
      </c>
      <c r="B14" s="76" t="s">
        <v>727</v>
      </c>
      <c r="C14" s="23" t="s">
        <v>1102</v>
      </c>
      <c r="D14" s="97">
        <v>44318</v>
      </c>
      <c r="E14" s="118"/>
      <c r="F14" s="95" t="s">
        <v>1199</v>
      </c>
      <c r="G14" s="95"/>
      <c r="H14" s="95" t="s">
        <v>1202</v>
      </c>
      <c r="I14" s="95" t="s">
        <v>1201</v>
      </c>
      <c r="J14" s="119"/>
      <c r="K14" s="118"/>
      <c r="L14" s="118"/>
      <c r="M14" s="118"/>
      <c r="N14" s="118"/>
      <c r="O14" s="118"/>
      <c r="P14" s="118"/>
      <c r="Q14" s="120"/>
    </row>
    <row r="15" spans="1:17" ht="15" customHeight="1" x14ac:dyDescent="0.25">
      <c r="A15" s="76">
        <v>14</v>
      </c>
      <c r="B15" s="23" t="s">
        <v>872</v>
      </c>
      <c r="C15" s="18" t="s">
        <v>1131</v>
      </c>
      <c r="D15" s="18" t="s">
        <v>1132</v>
      </c>
      <c r="E15" s="118"/>
      <c r="F15" s="18" t="s">
        <v>1133</v>
      </c>
      <c r="G15" s="18"/>
      <c r="H15" s="18" t="s">
        <v>1134</v>
      </c>
      <c r="I15" s="118"/>
      <c r="J15" s="118"/>
      <c r="K15" s="118"/>
      <c r="L15" s="118"/>
      <c r="M15" s="118"/>
      <c r="N15" s="118"/>
      <c r="O15" s="118"/>
      <c r="P15" s="118"/>
      <c r="Q15" s="120"/>
    </row>
    <row r="16" spans="1:17" ht="15" customHeight="1" x14ac:dyDescent="0.25">
      <c r="A16" s="76">
        <v>15</v>
      </c>
      <c r="B16" s="23" t="s">
        <v>872</v>
      </c>
      <c r="C16" s="18" t="s">
        <v>1131</v>
      </c>
      <c r="D16" s="18" t="s">
        <v>953</v>
      </c>
      <c r="E16" s="118"/>
      <c r="F16" s="18" t="s">
        <v>1135</v>
      </c>
      <c r="G16" s="18"/>
      <c r="H16" s="18" t="s">
        <v>1136</v>
      </c>
      <c r="I16" s="118"/>
      <c r="J16" s="118"/>
      <c r="K16" s="118"/>
      <c r="L16" s="118"/>
      <c r="M16" s="118"/>
      <c r="N16" s="118"/>
      <c r="O16" s="118"/>
      <c r="P16" s="118"/>
      <c r="Q16" s="120"/>
    </row>
    <row r="17" spans="1:17" ht="15" customHeight="1" x14ac:dyDescent="0.25">
      <c r="A17" s="76">
        <v>16</v>
      </c>
      <c r="B17" s="23" t="s">
        <v>872</v>
      </c>
      <c r="C17" s="18" t="s">
        <v>1131</v>
      </c>
      <c r="D17" s="18" t="s">
        <v>953</v>
      </c>
      <c r="E17" s="118"/>
      <c r="F17" s="18" t="s">
        <v>1137</v>
      </c>
      <c r="G17" s="18"/>
      <c r="H17" s="18" t="s">
        <v>1138</v>
      </c>
      <c r="I17" s="118"/>
      <c r="J17" s="118"/>
      <c r="K17" s="118"/>
      <c r="L17" s="118"/>
      <c r="M17" s="118"/>
      <c r="N17" s="118"/>
      <c r="O17" s="118"/>
      <c r="P17" s="118"/>
      <c r="Q17" s="1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258 Tie ups</vt:lpstr>
      <vt:lpstr>Blank Details 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2021-10-22T07:03:29Z</dcterms:modified>
</cp:coreProperties>
</file>